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11選挙管理委員会事務局\●ポスター掲示場\"/>
    </mc:Choice>
  </mc:AlternateContent>
  <bookViews>
    <workbookView xWindow="0" yWindow="0" windowWidth="30720" windowHeight="13290" tabRatio="888" firstSheet="13" activeTab="13"/>
  </bookViews>
  <sheets>
    <sheet name="表紙【市長選】" sheetId="25" r:id="rId1"/>
    <sheet name="表紙【県議市議】" sheetId="9" r:id="rId2"/>
    <sheet name="一覧_候補者渡し台帳用" sheetId="19" state="hidden" r:id="rId3"/>
    <sheet name="一覧_設計書・業者・候補者渡し台帳用 (15欠番ver)" sheetId="31" state="hidden" r:id="rId4"/>
    <sheet name="ポスター掲示場一覧メイン (15欠番ver)" sheetId="32" state="hidden" r:id="rId5"/>
    <sheet name="一覧_庁内借用先_差込用 (15欠番ver)" sheetId="33" state="hidden" r:id="rId6"/>
    <sheet name="一覧_謝礼送付用 (15欠番ver)" sheetId="34" state="hidden" r:id="rId7"/>
    <sheet name="法定設置数と実数確認【県報告用数値】 (15欠番ver)" sheetId="35" state="hidden" r:id="rId8"/>
    <sheet name="一覧_設計書・業者・候補者渡し台帳用 (旧)" sheetId="36" state="hidden" r:id="rId9"/>
    <sheet name="ポスター掲示場一覧メイン (旧)" sheetId="37" state="hidden" r:id="rId10"/>
    <sheet name="一覧_庁内借用先_差込用 (旧)" sheetId="38" state="hidden" r:id="rId11"/>
    <sheet name="一覧_謝礼送付用 (旧)" sheetId="39" state="hidden" r:id="rId12"/>
    <sheet name="法定設置数と実数確認【県報告用数値】 (旧)" sheetId="40" state="hidden" r:id="rId13"/>
    <sheet name="ポスター掲示場一覧（145カ所）" sheetId="16" r:id="rId14"/>
    <sheet name="一覧_設計書用" sheetId="12" state="hidden" r:id="rId15"/>
  </sheets>
  <definedNames>
    <definedName name="_xlnm._FilterDatabase" localSheetId="13" hidden="1">#REF!</definedName>
    <definedName name="_xlnm._FilterDatabase" localSheetId="4" hidden="1">'ポスター掲示場一覧メイン (15欠番ver)'!$A$1:$T$151</definedName>
    <definedName name="_xlnm._FilterDatabase" localSheetId="9" hidden="1">'ポスター掲示場一覧メイン (旧)'!$A$1:$T$151</definedName>
    <definedName name="_xlnm._FilterDatabase" localSheetId="2" hidden="1">一覧_候補者渡し台帳用!$A$1:$E$146</definedName>
    <definedName name="_xlnm._FilterDatabase" localSheetId="6" hidden="1">'一覧_謝礼送付用 (15欠番ver)'!$A$1:$U$147</definedName>
    <definedName name="_xlnm._FilterDatabase" localSheetId="11" hidden="1">'一覧_謝礼送付用 (旧)'!$A$1:$U$150</definedName>
    <definedName name="_xlnm._FilterDatabase" localSheetId="3" hidden="1">'一覧_設計書・業者・候補者渡し台帳用 (15欠番ver)'!$A$1:$E$146</definedName>
    <definedName name="_xlnm._FilterDatabase" localSheetId="8" hidden="1">'一覧_設計書・業者・候補者渡し台帳用 (旧)'!$A$1:$E$39</definedName>
    <definedName name="_xlnm._FilterDatabase" localSheetId="14" hidden="1">一覧_設計書用!$A$1:$G$147</definedName>
    <definedName name="_xlnm.Print_Area" localSheetId="13">'ポスター掲示場一覧（145カ所）'!$A$1:$F$147</definedName>
    <definedName name="_xlnm.Print_Area" localSheetId="4">'ポスター掲示場一覧メイン (15欠番ver)'!$A$1:$R$148</definedName>
    <definedName name="_xlnm.Print_Area" localSheetId="9">'ポスター掲示場一覧メイン (旧)'!$A$1:$R$148</definedName>
    <definedName name="_xlnm.Print_Area" localSheetId="2">一覧_候補者渡し台帳用!$A$1:$E$149</definedName>
    <definedName name="_xlnm.Print_Area" localSheetId="6">'一覧_謝礼送付用 (15欠番ver)'!$A$1:$R$147</definedName>
    <definedName name="_xlnm.Print_Area" localSheetId="11">'一覧_謝礼送付用 (旧)'!$A$1:$R$150</definedName>
    <definedName name="_xlnm.Print_Area" localSheetId="3">'一覧_設計書・業者・候補者渡し台帳用 (15欠番ver)'!$A$1:$E$146</definedName>
    <definedName name="_xlnm.Print_Area" localSheetId="8">'一覧_設計書・業者・候補者渡し台帳用 (旧)'!$A$1:$E$149</definedName>
    <definedName name="_xlnm.Print_Area" localSheetId="14">一覧_設計書用!$A$1:$E$149</definedName>
    <definedName name="_xlnm.Print_Area" localSheetId="5">'一覧_庁内借用先_差込用 (15欠番ver)'!$A$1:$AC$12</definedName>
    <definedName name="_xlnm.Print_Area" localSheetId="10">'一覧_庁内借用先_差込用 (旧)'!$A$1:$AC$12</definedName>
    <definedName name="_xlnm.Print_Area" localSheetId="7">'法定設置数と実数確認【県報告用数値】 (15欠番ver)'!$Y$1:$AB$13</definedName>
    <definedName name="_xlnm.Print_Area" localSheetId="12">'法定設置数と実数確認【県報告用数値】 (旧)'!$Y$1:$AB$13</definedName>
    <definedName name="_xlnm.Print_Titles" localSheetId="13">'ポスター掲示場一覧（145カ所）'!$1:$2</definedName>
    <definedName name="_xlnm.Print_Titles" localSheetId="4">'ポスター掲示場一覧メイン (15欠番ver)'!$1:$1</definedName>
    <definedName name="_xlnm.Print_Titles" localSheetId="9">'ポスター掲示場一覧メイン (旧)'!$1:$1</definedName>
    <definedName name="_xlnm.Print_Titles" localSheetId="2">一覧_候補者渡し台帳用!$1:$1</definedName>
    <definedName name="_xlnm.Print_Titles" localSheetId="6">'一覧_謝礼送付用 (15欠番ver)'!$1:$1</definedName>
    <definedName name="_xlnm.Print_Titles" localSheetId="11">'一覧_謝礼送付用 (旧)'!$1:$1</definedName>
    <definedName name="_xlnm.Print_Titles" localSheetId="3">'一覧_設計書・業者・候補者渡し台帳用 (15欠番ver)'!$1:$1</definedName>
    <definedName name="_xlnm.Print_Titles" localSheetId="8">'一覧_設計書・業者・候補者渡し台帳用 (旧)'!$1:$1</definedName>
    <definedName name="_xlnm.Print_Titles" localSheetId="14">一覧_設計書用!$1:$1</definedName>
    <definedName name="_xlnm.Print_Titles" localSheetId="5">'一覧_庁内借用先_差込用 (15欠番ver)'!$B:$C</definedName>
    <definedName name="_xlnm.Print_Titles" localSheetId="10">'一覧_庁内借用先_差込用 (旧)'!$B:$C</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9" i="12" l="1"/>
  <c r="F149" i="12"/>
  <c r="E149" i="12"/>
  <c r="D149" i="12"/>
  <c r="C149" i="12"/>
  <c r="B149" i="12"/>
  <c r="A149" i="12"/>
  <c r="G148" i="12"/>
  <c r="F148" i="12"/>
  <c r="E148" i="12"/>
  <c r="D148" i="12"/>
  <c r="C148" i="12"/>
  <c r="B148" i="12"/>
  <c r="A148" i="12"/>
  <c r="G147" i="12"/>
  <c r="F147" i="12"/>
  <c r="E147" i="12"/>
  <c r="D147" i="12"/>
  <c r="C147" i="12"/>
  <c r="B147" i="12"/>
  <c r="A147" i="12"/>
  <c r="G146" i="12"/>
  <c r="F146" i="12"/>
  <c r="E146" i="12"/>
  <c r="D146" i="12"/>
  <c r="C146" i="12"/>
  <c r="B146" i="12"/>
  <c r="A146" i="12"/>
  <c r="G145" i="12"/>
  <c r="F145" i="12"/>
  <c r="E145" i="12"/>
  <c r="D145" i="12"/>
  <c r="C145" i="12"/>
  <c r="B145" i="12"/>
  <c r="A145" i="12"/>
  <c r="G144" i="12"/>
  <c r="F144" i="12"/>
  <c r="E144" i="12"/>
  <c r="D144" i="12"/>
  <c r="C144" i="12"/>
  <c r="B144" i="12"/>
  <c r="A144" i="12"/>
  <c r="G143" i="12"/>
  <c r="F143" i="12"/>
  <c r="E143" i="12"/>
  <c r="D143" i="12"/>
  <c r="C143" i="12"/>
  <c r="B143" i="12"/>
  <c r="A143" i="12"/>
  <c r="G142" i="12"/>
  <c r="F142" i="12"/>
  <c r="E142" i="12"/>
  <c r="D142" i="12"/>
  <c r="C142" i="12"/>
  <c r="B142" i="12"/>
  <c r="A142" i="12"/>
  <c r="G141" i="12"/>
  <c r="F141" i="12"/>
  <c r="E141" i="12"/>
  <c r="D141" i="12"/>
  <c r="C141" i="12"/>
  <c r="B141" i="12"/>
  <c r="A141" i="12"/>
  <c r="G140" i="12"/>
  <c r="F140" i="12"/>
  <c r="E140" i="12"/>
  <c r="D140" i="12"/>
  <c r="C140" i="12"/>
  <c r="B140" i="12"/>
  <c r="A140" i="12"/>
  <c r="G139" i="12"/>
  <c r="F139" i="12"/>
  <c r="E139" i="12"/>
  <c r="D139" i="12"/>
  <c r="C139" i="12"/>
  <c r="B139" i="12"/>
  <c r="A139" i="12"/>
  <c r="G138" i="12"/>
  <c r="F138" i="12"/>
  <c r="E138" i="12"/>
  <c r="D138" i="12"/>
  <c r="C138" i="12"/>
  <c r="B138" i="12"/>
  <c r="A138" i="12"/>
  <c r="G137" i="12"/>
  <c r="F137" i="12"/>
  <c r="E137" i="12"/>
  <c r="D137" i="12"/>
  <c r="C137" i="12"/>
  <c r="B137" i="12"/>
  <c r="A137" i="12"/>
  <c r="G136" i="12"/>
  <c r="F136" i="12"/>
  <c r="E136" i="12"/>
  <c r="D136" i="12"/>
  <c r="C136" i="12"/>
  <c r="B136" i="12"/>
  <c r="A136" i="12"/>
  <c r="G135" i="12"/>
  <c r="F135" i="12"/>
  <c r="E135" i="12"/>
  <c r="D135" i="12"/>
  <c r="C135" i="12"/>
  <c r="B135" i="12"/>
  <c r="A135" i="12"/>
  <c r="G134" i="12"/>
  <c r="F134" i="12"/>
  <c r="E134" i="12"/>
  <c r="D134" i="12"/>
  <c r="C134" i="12"/>
  <c r="B134" i="12"/>
  <c r="A134" i="12"/>
  <c r="G133" i="12"/>
  <c r="F133" i="12"/>
  <c r="E133" i="12"/>
  <c r="D133" i="12"/>
  <c r="C133" i="12"/>
  <c r="B133" i="12"/>
  <c r="A133" i="12"/>
  <c r="G132" i="12"/>
  <c r="F132" i="12"/>
  <c r="E132" i="12"/>
  <c r="D132" i="12"/>
  <c r="C132" i="12"/>
  <c r="B132" i="12"/>
  <c r="A132" i="12"/>
  <c r="G131" i="12"/>
  <c r="F131" i="12"/>
  <c r="E131" i="12"/>
  <c r="D131" i="12"/>
  <c r="C131" i="12"/>
  <c r="B131" i="12"/>
  <c r="A131" i="12"/>
  <c r="G130" i="12"/>
  <c r="F130" i="12"/>
  <c r="E130" i="12"/>
  <c r="D130" i="12"/>
  <c r="C130" i="12"/>
  <c r="B130" i="12"/>
  <c r="A130" i="12"/>
  <c r="G129" i="12"/>
  <c r="F129" i="12"/>
  <c r="E129" i="12"/>
  <c r="D129" i="12"/>
  <c r="C129" i="12"/>
  <c r="B129" i="12"/>
  <c r="A129" i="12"/>
  <c r="G128" i="12"/>
  <c r="F128" i="12"/>
  <c r="E128" i="12"/>
  <c r="D128" i="12"/>
  <c r="C128" i="12"/>
  <c r="B128" i="12"/>
  <c r="A128" i="12"/>
  <c r="G127" i="12"/>
  <c r="F127" i="12"/>
  <c r="E127" i="12"/>
  <c r="D127" i="12"/>
  <c r="C127" i="12"/>
  <c r="B127" i="12"/>
  <c r="A127" i="12"/>
  <c r="G126" i="12"/>
  <c r="F126" i="12"/>
  <c r="E126" i="12"/>
  <c r="D126" i="12"/>
  <c r="C126" i="12"/>
  <c r="B126" i="12"/>
  <c r="A126" i="12"/>
  <c r="G125" i="12"/>
  <c r="F125" i="12"/>
  <c r="E125" i="12"/>
  <c r="D125" i="12"/>
  <c r="C125" i="12"/>
  <c r="B125" i="12"/>
  <c r="A125" i="12"/>
  <c r="G124" i="12"/>
  <c r="F124" i="12"/>
  <c r="E124" i="12"/>
  <c r="D124" i="12"/>
  <c r="C124" i="12"/>
  <c r="B124" i="12"/>
  <c r="A124" i="12"/>
  <c r="G123" i="12"/>
  <c r="F123" i="12"/>
  <c r="E123" i="12"/>
  <c r="D123" i="12"/>
  <c r="C123" i="12"/>
  <c r="B123" i="12"/>
  <c r="A123" i="12"/>
  <c r="G122" i="12"/>
  <c r="F122" i="12"/>
  <c r="E122" i="12"/>
  <c r="D122" i="12"/>
  <c r="C122" i="12"/>
  <c r="B122" i="12"/>
  <c r="A122" i="12"/>
  <c r="G121" i="12"/>
  <c r="F121" i="12"/>
  <c r="E121" i="12"/>
  <c r="D121" i="12"/>
  <c r="C121" i="12"/>
  <c r="B121" i="12"/>
  <c r="A121" i="12"/>
  <c r="G120" i="12"/>
  <c r="F120" i="12"/>
  <c r="E120" i="12"/>
  <c r="D120" i="12"/>
  <c r="C120" i="12"/>
  <c r="B120" i="12"/>
  <c r="A120" i="12"/>
  <c r="G119" i="12"/>
  <c r="F119" i="12"/>
  <c r="E119" i="12"/>
  <c r="D119" i="12"/>
  <c r="C119" i="12"/>
  <c r="B119" i="12"/>
  <c r="A119" i="12"/>
  <c r="G118" i="12"/>
  <c r="F118" i="12"/>
  <c r="E118" i="12"/>
  <c r="D118" i="12"/>
  <c r="C118" i="12"/>
  <c r="B118" i="12"/>
  <c r="A118" i="12"/>
  <c r="G117" i="12"/>
  <c r="F117" i="12"/>
  <c r="E117" i="12"/>
  <c r="D117" i="12"/>
  <c r="C117" i="12"/>
  <c r="B117" i="12"/>
  <c r="A117" i="12"/>
  <c r="G116" i="12"/>
  <c r="F116" i="12"/>
  <c r="E116" i="12"/>
  <c r="D116" i="12"/>
  <c r="C116" i="12"/>
  <c r="B116" i="12"/>
  <c r="A116" i="12"/>
  <c r="G115" i="12"/>
  <c r="F115" i="12"/>
  <c r="E115" i="12"/>
  <c r="D115" i="12"/>
  <c r="C115" i="12"/>
  <c r="B115" i="12"/>
  <c r="A115" i="12"/>
  <c r="G114" i="12"/>
  <c r="F114" i="12"/>
  <c r="E114" i="12"/>
  <c r="D114" i="12"/>
  <c r="C114" i="12"/>
  <c r="B114" i="12"/>
  <c r="A114" i="12"/>
  <c r="G113" i="12"/>
  <c r="F113" i="12"/>
  <c r="E113" i="12"/>
  <c r="D113" i="12"/>
  <c r="C113" i="12"/>
  <c r="B113" i="12"/>
  <c r="A113" i="12"/>
  <c r="G112" i="12"/>
  <c r="F112" i="12"/>
  <c r="E112" i="12"/>
  <c r="D112" i="12"/>
  <c r="C112" i="12"/>
  <c r="B112" i="12"/>
  <c r="A112" i="12"/>
  <c r="G111" i="12"/>
  <c r="F111" i="12"/>
  <c r="E111" i="12"/>
  <c r="D111" i="12"/>
  <c r="C111" i="12"/>
  <c r="B111" i="12"/>
  <c r="A111" i="12"/>
  <c r="G110" i="12"/>
  <c r="F110" i="12"/>
  <c r="E110" i="12"/>
  <c r="D110" i="12"/>
  <c r="C110" i="12"/>
  <c r="B110" i="12"/>
  <c r="A110" i="12"/>
  <c r="G109" i="12"/>
  <c r="F109" i="12"/>
  <c r="E109" i="12"/>
  <c r="D109" i="12"/>
  <c r="C109" i="12"/>
  <c r="B109" i="12"/>
  <c r="A109" i="12"/>
  <c r="G108" i="12"/>
  <c r="F108" i="12"/>
  <c r="E108" i="12"/>
  <c r="D108" i="12"/>
  <c r="C108" i="12"/>
  <c r="B108" i="12"/>
  <c r="A108" i="12"/>
  <c r="G107" i="12"/>
  <c r="F107" i="12"/>
  <c r="E107" i="12"/>
  <c r="D107" i="12"/>
  <c r="C107" i="12"/>
  <c r="B107" i="12"/>
  <c r="A107" i="12"/>
  <c r="G106" i="12"/>
  <c r="F106" i="12"/>
  <c r="E106" i="12"/>
  <c r="D106" i="12"/>
  <c r="C106" i="12"/>
  <c r="B106" i="12"/>
  <c r="A106" i="12"/>
  <c r="G105" i="12"/>
  <c r="F105" i="12"/>
  <c r="E105" i="12"/>
  <c r="D105" i="12"/>
  <c r="C105" i="12"/>
  <c r="B105" i="12"/>
  <c r="A105" i="12"/>
  <c r="G104" i="12"/>
  <c r="F104" i="12"/>
  <c r="E104" i="12"/>
  <c r="D104" i="12"/>
  <c r="C104" i="12"/>
  <c r="B104" i="12"/>
  <c r="A104" i="12"/>
  <c r="G103" i="12"/>
  <c r="F103" i="12"/>
  <c r="E103" i="12"/>
  <c r="D103" i="12"/>
  <c r="C103" i="12"/>
  <c r="B103" i="12"/>
  <c r="A103" i="12"/>
  <c r="G102" i="12"/>
  <c r="F102" i="12"/>
  <c r="E102" i="12"/>
  <c r="D102" i="12"/>
  <c r="C102" i="12"/>
  <c r="B102" i="12"/>
  <c r="A102" i="12"/>
  <c r="G101" i="12"/>
  <c r="F101" i="12"/>
  <c r="E101" i="12"/>
  <c r="D101" i="12"/>
  <c r="C101" i="12"/>
  <c r="B101" i="12"/>
  <c r="A101" i="12"/>
  <c r="G100" i="12"/>
  <c r="F100" i="12"/>
  <c r="E100" i="12"/>
  <c r="D100" i="12"/>
  <c r="C100" i="12"/>
  <c r="B100" i="12"/>
  <c r="A100" i="12"/>
  <c r="G99" i="12"/>
  <c r="F99" i="12"/>
  <c r="E99" i="12"/>
  <c r="D99" i="12"/>
  <c r="C99" i="12"/>
  <c r="B99" i="12"/>
  <c r="A99" i="12"/>
  <c r="G98" i="12"/>
  <c r="F98" i="12"/>
  <c r="E98" i="12"/>
  <c r="D98" i="12"/>
  <c r="C98" i="12"/>
  <c r="B98" i="12"/>
  <c r="A98" i="12"/>
  <c r="G97" i="12"/>
  <c r="F97" i="12"/>
  <c r="E97" i="12"/>
  <c r="D97" i="12"/>
  <c r="C97" i="12"/>
  <c r="B97" i="12"/>
  <c r="A97" i="12"/>
  <c r="G96" i="12"/>
  <c r="F96" i="12"/>
  <c r="E96" i="12"/>
  <c r="D96" i="12"/>
  <c r="C96" i="12"/>
  <c r="B96" i="12"/>
  <c r="A96" i="12"/>
  <c r="G95" i="12"/>
  <c r="F95" i="12"/>
  <c r="E95" i="12"/>
  <c r="D95" i="12"/>
  <c r="C95" i="12"/>
  <c r="B95" i="12"/>
  <c r="A95" i="12"/>
  <c r="G94" i="12"/>
  <c r="F94" i="12"/>
  <c r="E94" i="12"/>
  <c r="D94" i="12"/>
  <c r="C94" i="12"/>
  <c r="B94" i="12"/>
  <c r="A94" i="12"/>
  <c r="G93" i="12"/>
  <c r="F93" i="12"/>
  <c r="E93" i="12"/>
  <c r="D93" i="12"/>
  <c r="C93" i="12"/>
  <c r="B93" i="12"/>
  <c r="A93" i="12"/>
  <c r="G92" i="12"/>
  <c r="F92" i="12"/>
  <c r="E92" i="12"/>
  <c r="D92" i="12"/>
  <c r="C92" i="12"/>
  <c r="B92" i="12"/>
  <c r="A92" i="12"/>
  <c r="G91" i="12"/>
  <c r="F91" i="12"/>
  <c r="E91" i="12"/>
  <c r="D91" i="12"/>
  <c r="C91" i="12"/>
  <c r="B91" i="12"/>
  <c r="A91" i="12"/>
  <c r="G90" i="12"/>
  <c r="F90" i="12"/>
  <c r="E90" i="12"/>
  <c r="D90" i="12"/>
  <c r="C90" i="12"/>
  <c r="B90" i="12"/>
  <c r="A90" i="12"/>
  <c r="G89" i="12"/>
  <c r="F89" i="12"/>
  <c r="E89" i="12"/>
  <c r="D89" i="12"/>
  <c r="C89" i="12"/>
  <c r="B89" i="12"/>
  <c r="A89" i="12"/>
  <c r="G88" i="12"/>
  <c r="F88" i="12"/>
  <c r="E88" i="12"/>
  <c r="D88" i="12"/>
  <c r="C88" i="12"/>
  <c r="B88" i="12"/>
  <c r="A88" i="12"/>
  <c r="G87" i="12"/>
  <c r="F87" i="12"/>
  <c r="E87" i="12"/>
  <c r="D87" i="12"/>
  <c r="C87" i="12"/>
  <c r="B87" i="12"/>
  <c r="A87" i="12"/>
  <c r="G86" i="12"/>
  <c r="F86" i="12"/>
  <c r="E86" i="12"/>
  <c r="D86" i="12"/>
  <c r="C86" i="12"/>
  <c r="B86" i="12"/>
  <c r="A86" i="12"/>
  <c r="G85" i="12"/>
  <c r="F85" i="12"/>
  <c r="E85" i="12"/>
  <c r="D85" i="12"/>
  <c r="C85" i="12"/>
  <c r="B85" i="12"/>
  <c r="A85" i="12"/>
  <c r="G84" i="12"/>
  <c r="F84" i="12"/>
  <c r="E84" i="12"/>
  <c r="D84" i="12"/>
  <c r="C84" i="12"/>
  <c r="B84" i="12"/>
  <c r="A84" i="12"/>
  <c r="G83" i="12"/>
  <c r="F83" i="12"/>
  <c r="E83" i="12"/>
  <c r="D83" i="12"/>
  <c r="C83" i="12"/>
  <c r="B83" i="12"/>
  <c r="A83" i="12"/>
  <c r="G82" i="12"/>
  <c r="F82" i="12"/>
  <c r="E82" i="12"/>
  <c r="D82" i="12"/>
  <c r="C82" i="12"/>
  <c r="B82" i="12"/>
  <c r="A82" i="12"/>
  <c r="G81" i="12"/>
  <c r="F81" i="12"/>
  <c r="E81" i="12"/>
  <c r="D81" i="12"/>
  <c r="C81" i="12"/>
  <c r="B81" i="12"/>
  <c r="A81" i="12"/>
  <c r="G80" i="12"/>
  <c r="F80" i="12"/>
  <c r="E80" i="12"/>
  <c r="D80" i="12"/>
  <c r="C80" i="12"/>
  <c r="B80" i="12"/>
  <c r="A80" i="12"/>
  <c r="G79" i="12"/>
  <c r="F79" i="12"/>
  <c r="E79" i="12"/>
  <c r="D79" i="12"/>
  <c r="C79" i="12"/>
  <c r="B79" i="12"/>
  <c r="A79" i="12"/>
  <c r="G78" i="12"/>
  <c r="F78" i="12"/>
  <c r="E78" i="12"/>
  <c r="D78" i="12"/>
  <c r="C78" i="12"/>
  <c r="B78" i="12"/>
  <c r="A78" i="12"/>
  <c r="G77" i="12"/>
  <c r="F77" i="12"/>
  <c r="E77" i="12"/>
  <c r="D77" i="12"/>
  <c r="C77" i="12"/>
  <c r="B77" i="12"/>
  <c r="A77" i="12"/>
  <c r="G76" i="12"/>
  <c r="F76" i="12"/>
  <c r="E76" i="12"/>
  <c r="D76" i="12"/>
  <c r="C76" i="12"/>
  <c r="B76" i="12"/>
  <c r="A76" i="12"/>
  <c r="G75" i="12"/>
  <c r="F75" i="12"/>
  <c r="E75" i="12"/>
  <c r="D75" i="12"/>
  <c r="C75" i="12"/>
  <c r="B75" i="12"/>
  <c r="A75" i="12"/>
  <c r="G74" i="12"/>
  <c r="F74" i="12"/>
  <c r="E74" i="12"/>
  <c r="D74" i="12"/>
  <c r="C74" i="12"/>
  <c r="B74" i="12"/>
  <c r="A74" i="12"/>
  <c r="G73" i="12"/>
  <c r="F73" i="12"/>
  <c r="E73" i="12"/>
  <c r="D73" i="12"/>
  <c r="C73" i="12"/>
  <c r="B73" i="12"/>
  <c r="A73" i="12"/>
  <c r="G72" i="12"/>
  <c r="F72" i="12"/>
  <c r="E72" i="12"/>
  <c r="D72" i="12"/>
  <c r="C72" i="12"/>
  <c r="B72" i="12"/>
  <c r="A72" i="12"/>
  <c r="G71" i="12"/>
  <c r="F71" i="12"/>
  <c r="E71" i="12"/>
  <c r="D71" i="12"/>
  <c r="C71" i="12"/>
  <c r="B71" i="12"/>
  <c r="A71" i="12"/>
  <c r="G70" i="12"/>
  <c r="F70" i="12"/>
  <c r="E70" i="12"/>
  <c r="D70" i="12"/>
  <c r="C70" i="12"/>
  <c r="B70" i="12"/>
  <c r="A70" i="12"/>
  <c r="G69" i="12"/>
  <c r="F69" i="12"/>
  <c r="E69" i="12"/>
  <c r="D69" i="12"/>
  <c r="C69" i="12"/>
  <c r="B69" i="12"/>
  <c r="A69" i="12"/>
  <c r="G68" i="12"/>
  <c r="F68" i="12"/>
  <c r="E68" i="12"/>
  <c r="D68" i="12"/>
  <c r="C68" i="12"/>
  <c r="B68" i="12"/>
  <c r="A68" i="12"/>
  <c r="G67" i="12"/>
  <c r="F67" i="12"/>
  <c r="E67" i="12"/>
  <c r="D67" i="12"/>
  <c r="C67" i="12"/>
  <c r="B67" i="12"/>
  <c r="A67" i="12"/>
  <c r="G66" i="12"/>
  <c r="F66" i="12"/>
  <c r="E66" i="12"/>
  <c r="D66" i="12"/>
  <c r="C66" i="12"/>
  <c r="B66" i="12"/>
  <c r="A66" i="12"/>
  <c r="G65" i="12"/>
  <c r="F65" i="12"/>
  <c r="E65" i="12"/>
  <c r="D65" i="12"/>
  <c r="C65" i="12"/>
  <c r="B65" i="12"/>
  <c r="A65" i="12"/>
  <c r="G64" i="12"/>
  <c r="F64" i="12"/>
  <c r="E64" i="12"/>
  <c r="D64" i="12"/>
  <c r="C64" i="12"/>
  <c r="B64" i="12"/>
  <c r="A64" i="12"/>
  <c r="G63" i="12"/>
  <c r="F63" i="12"/>
  <c r="E63" i="12"/>
  <c r="D63" i="12"/>
  <c r="C63" i="12"/>
  <c r="B63" i="12"/>
  <c r="A63" i="12"/>
  <c r="G62" i="12"/>
  <c r="F62" i="12"/>
  <c r="E62" i="12"/>
  <c r="D62" i="12"/>
  <c r="C62" i="12"/>
  <c r="B62" i="12"/>
  <c r="A62" i="12"/>
  <c r="G61" i="12"/>
  <c r="F61" i="12"/>
  <c r="E61" i="12"/>
  <c r="D61" i="12"/>
  <c r="C61" i="12"/>
  <c r="B61" i="12"/>
  <c r="A61" i="12"/>
  <c r="G60" i="12"/>
  <c r="F60" i="12"/>
  <c r="E60" i="12"/>
  <c r="D60" i="12"/>
  <c r="C60" i="12"/>
  <c r="B60" i="12"/>
  <c r="A60" i="12"/>
  <c r="G59" i="12"/>
  <c r="F59" i="12"/>
  <c r="E59" i="12"/>
  <c r="D59" i="12"/>
  <c r="C59" i="12"/>
  <c r="B59" i="12"/>
  <c r="A59" i="12"/>
  <c r="G58" i="12"/>
  <c r="F58" i="12"/>
  <c r="E58" i="12"/>
  <c r="D58" i="12"/>
  <c r="C58" i="12"/>
  <c r="B58" i="12"/>
  <c r="A58" i="12"/>
  <c r="G57" i="12"/>
  <c r="F57" i="12"/>
  <c r="E57" i="12"/>
  <c r="D57" i="12"/>
  <c r="C57" i="12"/>
  <c r="B57" i="12"/>
  <c r="A57" i="12"/>
  <c r="G56" i="12"/>
  <c r="F56" i="12"/>
  <c r="E56" i="12"/>
  <c r="D56" i="12"/>
  <c r="C56" i="12"/>
  <c r="B56" i="12"/>
  <c r="A56" i="12"/>
  <c r="G55" i="12"/>
  <c r="F55" i="12"/>
  <c r="E55" i="12"/>
  <c r="D55" i="12"/>
  <c r="C55" i="12"/>
  <c r="B55" i="12"/>
  <c r="A55" i="12"/>
  <c r="G54" i="12"/>
  <c r="F54" i="12"/>
  <c r="E54" i="12"/>
  <c r="D54" i="12"/>
  <c r="C54" i="12"/>
  <c r="B54" i="12"/>
  <c r="A54" i="12"/>
  <c r="G53" i="12"/>
  <c r="F53" i="12"/>
  <c r="E53" i="12"/>
  <c r="D53" i="12"/>
  <c r="C53" i="12"/>
  <c r="B53" i="12"/>
  <c r="A53" i="12"/>
  <c r="G52" i="12"/>
  <c r="F52" i="12"/>
  <c r="E52" i="12"/>
  <c r="D52" i="12"/>
  <c r="C52" i="12"/>
  <c r="B52" i="12"/>
  <c r="A52" i="12"/>
  <c r="G51" i="12"/>
  <c r="F51" i="12"/>
  <c r="E51" i="12"/>
  <c r="D51" i="12"/>
  <c r="C51" i="12"/>
  <c r="B51" i="12"/>
  <c r="A51" i="12"/>
  <c r="G50" i="12"/>
  <c r="F50" i="12"/>
  <c r="E50" i="12"/>
  <c r="D50" i="12"/>
  <c r="C50" i="12"/>
  <c r="B50" i="12"/>
  <c r="A50" i="12"/>
  <c r="G49" i="12"/>
  <c r="F49" i="12"/>
  <c r="E49" i="12"/>
  <c r="D49" i="12"/>
  <c r="C49" i="12"/>
  <c r="B49" i="12"/>
  <c r="A49" i="12"/>
  <c r="G48" i="12"/>
  <c r="F48" i="12"/>
  <c r="E48" i="12"/>
  <c r="D48" i="12"/>
  <c r="C48" i="12"/>
  <c r="B48" i="12"/>
  <c r="A48" i="12"/>
  <c r="G47" i="12"/>
  <c r="F47" i="12"/>
  <c r="E47" i="12"/>
  <c r="D47" i="12"/>
  <c r="C47" i="12"/>
  <c r="B47" i="12"/>
  <c r="A47" i="12"/>
  <c r="G46" i="12"/>
  <c r="F46" i="12"/>
  <c r="E46" i="12"/>
  <c r="D46" i="12"/>
  <c r="C46" i="12"/>
  <c r="B46" i="12"/>
  <c r="A46" i="12"/>
  <c r="G45" i="12"/>
  <c r="F45" i="12"/>
  <c r="E45" i="12"/>
  <c r="D45" i="12"/>
  <c r="C45" i="12"/>
  <c r="B45" i="12"/>
  <c r="A45" i="12"/>
  <c r="G44" i="12"/>
  <c r="F44" i="12"/>
  <c r="E44" i="12"/>
  <c r="D44" i="12"/>
  <c r="C44" i="12"/>
  <c r="B44" i="12"/>
  <c r="A44" i="12"/>
  <c r="G43" i="12"/>
  <c r="F43" i="12"/>
  <c r="E43" i="12"/>
  <c r="D43" i="12"/>
  <c r="C43" i="12"/>
  <c r="B43" i="12"/>
  <c r="A43" i="12"/>
  <c r="G42" i="12"/>
  <c r="F42" i="12"/>
  <c r="E42" i="12"/>
  <c r="D42" i="12"/>
  <c r="C42" i="12"/>
  <c r="B42" i="12"/>
  <c r="A42" i="12"/>
  <c r="G41" i="12"/>
  <c r="F41" i="12"/>
  <c r="E41" i="12"/>
  <c r="D41" i="12"/>
  <c r="C41" i="12"/>
  <c r="B41" i="12"/>
  <c r="A41" i="12"/>
  <c r="G40" i="12"/>
  <c r="F40" i="12"/>
  <c r="E40" i="12"/>
  <c r="D40" i="12"/>
  <c r="C40" i="12"/>
  <c r="B40" i="12"/>
  <c r="A40" i="12"/>
  <c r="G39" i="12"/>
  <c r="F39" i="12"/>
  <c r="E39" i="12"/>
  <c r="D39" i="12"/>
  <c r="C39" i="12"/>
  <c r="B39" i="12"/>
  <c r="A39" i="12"/>
  <c r="G38" i="12"/>
  <c r="F38" i="12"/>
  <c r="E38" i="12"/>
  <c r="D38" i="12"/>
  <c r="C38" i="12"/>
  <c r="B38" i="12"/>
  <c r="A38" i="12"/>
  <c r="G37" i="12"/>
  <c r="F37" i="12"/>
  <c r="E37" i="12"/>
  <c r="D37" i="12"/>
  <c r="C37" i="12"/>
  <c r="B37" i="12"/>
  <c r="A37" i="12"/>
  <c r="G36" i="12"/>
  <c r="F36" i="12"/>
  <c r="E36" i="12"/>
  <c r="D36" i="12"/>
  <c r="C36" i="12"/>
  <c r="B36" i="12"/>
  <c r="A36" i="12"/>
  <c r="G35" i="12"/>
  <c r="F35" i="12"/>
  <c r="E35" i="12"/>
  <c r="D35" i="12"/>
  <c r="C35" i="12"/>
  <c r="B35" i="12"/>
  <c r="A35" i="12"/>
  <c r="G34" i="12"/>
  <c r="F34" i="12"/>
  <c r="E34" i="12"/>
  <c r="D34" i="12"/>
  <c r="C34" i="12"/>
  <c r="B34" i="12"/>
  <c r="A34" i="12"/>
  <c r="G33" i="12"/>
  <c r="F33" i="12"/>
  <c r="E33" i="12"/>
  <c r="D33" i="12"/>
  <c r="C33" i="12"/>
  <c r="B33" i="12"/>
  <c r="A33" i="12"/>
  <c r="G32" i="12"/>
  <c r="F32" i="12"/>
  <c r="E32" i="12"/>
  <c r="D32" i="12"/>
  <c r="C32" i="12"/>
  <c r="B32" i="12"/>
  <c r="A32" i="12"/>
  <c r="G31" i="12"/>
  <c r="F31" i="12"/>
  <c r="E31" i="12"/>
  <c r="D31" i="12"/>
  <c r="C31" i="12"/>
  <c r="B31" i="12"/>
  <c r="A31" i="12"/>
  <c r="G30" i="12"/>
  <c r="F30" i="12"/>
  <c r="E30" i="12"/>
  <c r="D30" i="12"/>
  <c r="C30" i="12"/>
  <c r="B30" i="12"/>
  <c r="A30" i="12"/>
  <c r="G29" i="12"/>
  <c r="F29" i="12"/>
  <c r="E29" i="12"/>
  <c r="D29" i="12"/>
  <c r="C29" i="12"/>
  <c r="B29" i="12"/>
  <c r="A29" i="12"/>
  <c r="G28" i="12"/>
  <c r="F28" i="12"/>
  <c r="E28" i="12"/>
  <c r="D28" i="12"/>
  <c r="C28" i="12"/>
  <c r="B28" i="12"/>
  <c r="A28" i="12"/>
  <c r="G27" i="12"/>
  <c r="F27" i="12"/>
  <c r="E27" i="12"/>
  <c r="D27" i="12"/>
  <c r="C27" i="12"/>
  <c r="B27" i="12"/>
  <c r="A27" i="12"/>
  <c r="G26" i="12"/>
  <c r="F26" i="12"/>
  <c r="E26" i="12"/>
  <c r="D26" i="12"/>
  <c r="C26" i="12"/>
  <c r="B26" i="12"/>
  <c r="A26" i="12"/>
  <c r="G25" i="12"/>
  <c r="F25" i="12"/>
  <c r="E25" i="12"/>
  <c r="D25" i="12"/>
  <c r="C25" i="12"/>
  <c r="B25" i="12"/>
  <c r="A25" i="12"/>
  <c r="G24" i="12"/>
  <c r="F24" i="12"/>
  <c r="E24" i="12"/>
  <c r="D24" i="12"/>
  <c r="C24" i="12"/>
  <c r="B24" i="12"/>
  <c r="A24" i="12"/>
  <c r="G23" i="12"/>
  <c r="F23" i="12"/>
  <c r="E23" i="12"/>
  <c r="D23" i="12"/>
  <c r="C23" i="12"/>
  <c r="B23" i="12"/>
  <c r="A23" i="12"/>
  <c r="G22" i="12"/>
  <c r="F22" i="12"/>
  <c r="E22" i="12"/>
  <c r="D22" i="12"/>
  <c r="C22" i="12"/>
  <c r="B22" i="12"/>
  <c r="A22" i="12"/>
  <c r="G21" i="12"/>
  <c r="F21" i="12"/>
  <c r="E21" i="12"/>
  <c r="D21" i="12"/>
  <c r="C21" i="12"/>
  <c r="B21" i="12"/>
  <c r="A21" i="12"/>
  <c r="G20" i="12"/>
  <c r="F20" i="12"/>
  <c r="E20" i="12"/>
  <c r="D20" i="12"/>
  <c r="C20" i="12"/>
  <c r="B20" i="12"/>
  <c r="A20" i="12"/>
  <c r="G19" i="12"/>
  <c r="F19" i="12"/>
  <c r="E19" i="12"/>
  <c r="D19" i="12"/>
  <c r="C19" i="12"/>
  <c r="B19" i="12"/>
  <c r="A19" i="12"/>
  <c r="G18" i="12"/>
  <c r="F18" i="12"/>
  <c r="E18" i="12"/>
  <c r="D18" i="12"/>
  <c r="C18" i="12"/>
  <c r="B18" i="12"/>
  <c r="A18" i="12"/>
  <c r="G17" i="12"/>
  <c r="F17" i="12"/>
  <c r="E17" i="12"/>
  <c r="D17" i="12"/>
  <c r="C17" i="12"/>
  <c r="B17" i="12"/>
  <c r="A17" i="12"/>
  <c r="G16" i="12"/>
  <c r="F16" i="12"/>
  <c r="E16" i="12"/>
  <c r="D16" i="12"/>
  <c r="C16" i="12"/>
  <c r="B16" i="12"/>
  <c r="A16" i="12"/>
  <c r="G15" i="12"/>
  <c r="F15" i="12"/>
  <c r="E15" i="12"/>
  <c r="D15" i="12"/>
  <c r="C15" i="12"/>
  <c r="B15" i="12"/>
  <c r="A15" i="12"/>
  <c r="G14" i="12"/>
  <c r="F14" i="12"/>
  <c r="E14" i="12"/>
  <c r="D14" i="12"/>
  <c r="C14" i="12"/>
  <c r="B14" i="12"/>
  <c r="A14" i="12"/>
  <c r="G13" i="12"/>
  <c r="F13" i="12"/>
  <c r="E13" i="12"/>
  <c r="D13" i="12"/>
  <c r="C13" i="12"/>
  <c r="B13" i="12"/>
  <c r="A13" i="12"/>
  <c r="G12" i="12"/>
  <c r="F12" i="12"/>
  <c r="E12" i="12"/>
  <c r="D12" i="12"/>
  <c r="C12" i="12"/>
  <c r="B12" i="12"/>
  <c r="A12" i="12"/>
  <c r="G11" i="12"/>
  <c r="F11" i="12"/>
  <c r="E11" i="12"/>
  <c r="D11" i="12"/>
  <c r="C11" i="12"/>
  <c r="B11" i="12"/>
  <c r="A11" i="12"/>
  <c r="G10" i="12"/>
  <c r="F10" i="12"/>
  <c r="E10" i="12"/>
  <c r="D10" i="12"/>
  <c r="C10" i="12"/>
  <c r="B10" i="12"/>
  <c r="A10" i="12"/>
  <c r="G9" i="12"/>
  <c r="F9" i="12"/>
  <c r="E9" i="12"/>
  <c r="D9" i="12"/>
  <c r="C9" i="12"/>
  <c r="B9" i="12"/>
  <c r="A9" i="12"/>
  <c r="G8" i="12"/>
  <c r="F8" i="12"/>
  <c r="E8" i="12"/>
  <c r="D8" i="12"/>
  <c r="C8" i="12"/>
  <c r="B8" i="12"/>
  <c r="A8" i="12"/>
  <c r="G7" i="12"/>
  <c r="F7" i="12"/>
  <c r="E7" i="12"/>
  <c r="D7" i="12"/>
  <c r="C7" i="12"/>
  <c r="B7" i="12"/>
  <c r="A7" i="12"/>
  <c r="G6" i="12"/>
  <c r="F6" i="12"/>
  <c r="E6" i="12"/>
  <c r="D6" i="12"/>
  <c r="C6" i="12"/>
  <c r="B6" i="12"/>
  <c r="A6" i="12"/>
  <c r="G5" i="12"/>
  <c r="F5" i="12"/>
  <c r="E5" i="12"/>
  <c r="D5" i="12"/>
  <c r="C5" i="12"/>
  <c r="B5" i="12"/>
  <c r="A5" i="12"/>
  <c r="G4" i="12"/>
  <c r="F4" i="12"/>
  <c r="E4" i="12"/>
  <c r="D4" i="12"/>
  <c r="C4" i="12"/>
  <c r="B4" i="12"/>
  <c r="A4" i="12"/>
  <c r="G3" i="12"/>
  <c r="F3" i="12"/>
  <c r="E3" i="12"/>
  <c r="D3" i="12"/>
  <c r="C3" i="12"/>
  <c r="B3" i="12"/>
  <c r="A3" i="12"/>
  <c r="G2" i="12"/>
  <c r="F2" i="12"/>
  <c r="E2" i="12"/>
  <c r="D2" i="12"/>
  <c r="C2" i="12"/>
  <c r="B2" i="12"/>
  <c r="A2" i="12"/>
  <c r="V29" i="40"/>
  <c r="U29" i="40"/>
  <c r="T29" i="40"/>
  <c r="S29" i="40"/>
  <c r="O29" i="40"/>
  <c r="N29" i="40"/>
  <c r="M29" i="40"/>
  <c r="L29" i="40"/>
  <c r="K29" i="40"/>
  <c r="U28" i="40"/>
  <c r="T28" i="40"/>
  <c r="S28" i="40"/>
  <c r="R28" i="40"/>
  <c r="N28" i="40"/>
  <c r="M28" i="40"/>
  <c r="L28" i="40"/>
  <c r="K28" i="40"/>
  <c r="J28" i="40"/>
  <c r="F28" i="40"/>
  <c r="E28" i="40"/>
  <c r="D28" i="40"/>
  <c r="C28" i="40"/>
  <c r="B28" i="40"/>
  <c r="V27" i="40"/>
  <c r="U27" i="40"/>
  <c r="T27" i="40"/>
  <c r="S27" i="40"/>
  <c r="R27" i="40"/>
  <c r="O27" i="40"/>
  <c r="N27" i="40"/>
  <c r="M27" i="40"/>
  <c r="L27" i="40"/>
  <c r="K27" i="40"/>
  <c r="J27" i="40"/>
  <c r="F27" i="40"/>
  <c r="E27" i="40"/>
  <c r="D27" i="40"/>
  <c r="V26" i="40"/>
  <c r="U26" i="40"/>
  <c r="T26" i="40"/>
  <c r="S26" i="40"/>
  <c r="R26" i="40"/>
  <c r="O26" i="40"/>
  <c r="N26" i="40"/>
  <c r="M26" i="40"/>
  <c r="L26" i="40"/>
  <c r="K26" i="40"/>
  <c r="J26" i="40"/>
  <c r="F26" i="40"/>
  <c r="E26" i="40"/>
  <c r="D26" i="40"/>
  <c r="V25" i="40"/>
  <c r="U25" i="40"/>
  <c r="T25" i="40"/>
  <c r="S25" i="40"/>
  <c r="R25" i="40"/>
  <c r="O25" i="40"/>
  <c r="N25" i="40"/>
  <c r="M25" i="40"/>
  <c r="L25" i="40"/>
  <c r="K25" i="40"/>
  <c r="J25" i="40"/>
  <c r="F25" i="40"/>
  <c r="E25" i="40"/>
  <c r="D25" i="40"/>
  <c r="V24" i="40"/>
  <c r="U24" i="40"/>
  <c r="T24" i="40"/>
  <c r="S24" i="40"/>
  <c r="R24" i="40"/>
  <c r="O24" i="40"/>
  <c r="N24" i="40"/>
  <c r="M24" i="40"/>
  <c r="L24" i="40"/>
  <c r="K24" i="40"/>
  <c r="J24" i="40"/>
  <c r="F24" i="40"/>
  <c r="E24" i="40"/>
  <c r="D24" i="40"/>
  <c r="V23" i="40"/>
  <c r="U23" i="40"/>
  <c r="T23" i="40"/>
  <c r="S23" i="40"/>
  <c r="R23" i="40"/>
  <c r="O23" i="40"/>
  <c r="N23" i="40"/>
  <c r="M23" i="40"/>
  <c r="L23" i="40"/>
  <c r="K23" i="40"/>
  <c r="J23" i="40"/>
  <c r="F23" i="40"/>
  <c r="E23" i="40"/>
  <c r="D23" i="40"/>
  <c r="V22" i="40"/>
  <c r="U22" i="40"/>
  <c r="T22" i="40"/>
  <c r="S22" i="40"/>
  <c r="R22" i="40"/>
  <c r="O22" i="40"/>
  <c r="N22" i="40"/>
  <c r="M22" i="40"/>
  <c r="L22" i="40"/>
  <c r="K22" i="40"/>
  <c r="J22" i="40"/>
  <c r="F22" i="40"/>
  <c r="E22" i="40"/>
  <c r="D22" i="40"/>
  <c r="V21" i="40"/>
  <c r="U21" i="40"/>
  <c r="T21" i="40"/>
  <c r="S21" i="40"/>
  <c r="R21" i="40"/>
  <c r="O21" i="40"/>
  <c r="N21" i="40"/>
  <c r="M21" i="40"/>
  <c r="L21" i="40"/>
  <c r="K21" i="40"/>
  <c r="J21" i="40"/>
  <c r="F21" i="40"/>
  <c r="E21" i="40"/>
  <c r="D21" i="40"/>
  <c r="V20" i="40"/>
  <c r="U20" i="40"/>
  <c r="T20" i="40"/>
  <c r="S20" i="40"/>
  <c r="R20" i="40"/>
  <c r="O20" i="40"/>
  <c r="N20" i="40"/>
  <c r="M20" i="40"/>
  <c r="L20" i="40"/>
  <c r="K20" i="40"/>
  <c r="J20" i="40"/>
  <c r="F20" i="40"/>
  <c r="E20" i="40"/>
  <c r="D20" i="40"/>
  <c r="V19" i="40"/>
  <c r="U19" i="40"/>
  <c r="T19" i="40"/>
  <c r="S19" i="40"/>
  <c r="R19" i="40"/>
  <c r="O19" i="40"/>
  <c r="N19" i="40"/>
  <c r="M19" i="40"/>
  <c r="L19" i="40"/>
  <c r="K19" i="40"/>
  <c r="J19" i="40"/>
  <c r="F19" i="40"/>
  <c r="E19" i="40"/>
  <c r="D19" i="40"/>
  <c r="V18" i="40"/>
  <c r="U18" i="40"/>
  <c r="T18" i="40"/>
  <c r="S18" i="40"/>
  <c r="R18" i="40"/>
  <c r="O18" i="40"/>
  <c r="N18" i="40"/>
  <c r="M18" i="40"/>
  <c r="L18" i="40"/>
  <c r="K18" i="40"/>
  <c r="J18" i="40"/>
  <c r="F18" i="40"/>
  <c r="E18" i="40"/>
  <c r="D18" i="40"/>
  <c r="V17" i="40"/>
  <c r="U17" i="40"/>
  <c r="T17" i="40"/>
  <c r="S17" i="40"/>
  <c r="R17" i="40"/>
  <c r="O17" i="40"/>
  <c r="N17" i="40"/>
  <c r="M17" i="40"/>
  <c r="L17" i="40"/>
  <c r="K17" i="40"/>
  <c r="J17" i="40"/>
  <c r="F17" i="40"/>
  <c r="E17" i="40"/>
  <c r="D17" i="40"/>
  <c r="V16" i="40"/>
  <c r="U16" i="40"/>
  <c r="T16" i="40"/>
  <c r="S16" i="40"/>
  <c r="R16" i="40"/>
  <c r="O16" i="40"/>
  <c r="N16" i="40"/>
  <c r="M16" i="40"/>
  <c r="L16" i="40"/>
  <c r="K16" i="40"/>
  <c r="J16" i="40"/>
  <c r="F16" i="40"/>
  <c r="E16" i="40"/>
  <c r="D16" i="40"/>
  <c r="V15" i="40"/>
  <c r="U15" i="40"/>
  <c r="T15" i="40"/>
  <c r="S15" i="40"/>
  <c r="R15" i="40"/>
  <c r="O15" i="40"/>
  <c r="N15" i="40"/>
  <c r="M15" i="40"/>
  <c r="L15" i="40"/>
  <c r="K15" i="40"/>
  <c r="J15" i="40"/>
  <c r="F15" i="40"/>
  <c r="E15" i="40"/>
  <c r="D15" i="40"/>
  <c r="V14" i="40"/>
  <c r="U14" i="40"/>
  <c r="T14" i="40"/>
  <c r="S14" i="40"/>
  <c r="R14" i="40"/>
  <c r="O14" i="40"/>
  <c r="N14" i="40"/>
  <c r="M14" i="40"/>
  <c r="L14" i="40"/>
  <c r="K14" i="40"/>
  <c r="J14" i="40"/>
  <c r="F14" i="40"/>
  <c r="E14" i="40"/>
  <c r="D14" i="40"/>
  <c r="AB13" i="40"/>
  <c r="AA13" i="40"/>
  <c r="V13" i="40"/>
  <c r="U13" i="40"/>
  <c r="T13" i="40"/>
  <c r="S13" i="40"/>
  <c r="R13" i="40"/>
  <c r="O13" i="40"/>
  <c r="N13" i="40"/>
  <c r="M13" i="40"/>
  <c r="L13" i="40"/>
  <c r="K13" i="40"/>
  <c r="J13" i="40"/>
  <c r="F13" i="40"/>
  <c r="E13" i="40"/>
  <c r="D13" i="40"/>
  <c r="V12" i="40"/>
  <c r="U12" i="40"/>
  <c r="T12" i="40"/>
  <c r="S12" i="40"/>
  <c r="R12" i="40"/>
  <c r="O12" i="40"/>
  <c r="N12" i="40"/>
  <c r="M12" i="40"/>
  <c r="L12" i="40"/>
  <c r="K12" i="40"/>
  <c r="J12" i="40"/>
  <c r="F12" i="40"/>
  <c r="E12" i="40"/>
  <c r="D12" i="40"/>
  <c r="V11" i="40"/>
  <c r="U11" i="40"/>
  <c r="T11" i="40"/>
  <c r="S11" i="40"/>
  <c r="R11" i="40"/>
  <c r="O11" i="40"/>
  <c r="N11" i="40"/>
  <c r="M11" i="40"/>
  <c r="L11" i="40"/>
  <c r="K11" i="40"/>
  <c r="J11" i="40"/>
  <c r="F11" i="40"/>
  <c r="E11" i="40"/>
  <c r="D11" i="40"/>
  <c r="V10" i="40"/>
  <c r="U10" i="40"/>
  <c r="T10" i="40"/>
  <c r="S10" i="40"/>
  <c r="R10" i="40"/>
  <c r="O10" i="40"/>
  <c r="N10" i="40"/>
  <c r="M10" i="40"/>
  <c r="L10" i="40"/>
  <c r="K10" i="40"/>
  <c r="J10" i="40"/>
  <c r="F10" i="40"/>
  <c r="E10" i="40"/>
  <c r="D10" i="40"/>
  <c r="V9" i="40"/>
  <c r="U9" i="40"/>
  <c r="T9" i="40"/>
  <c r="S9" i="40"/>
  <c r="R9" i="40"/>
  <c r="O9" i="40"/>
  <c r="N9" i="40"/>
  <c r="M9" i="40"/>
  <c r="L9" i="40"/>
  <c r="K9" i="40"/>
  <c r="J9" i="40"/>
  <c r="F9" i="40"/>
  <c r="E9" i="40"/>
  <c r="D9" i="40"/>
  <c r="AB8" i="40"/>
  <c r="AA8" i="40"/>
  <c r="V8" i="40"/>
  <c r="U8" i="40"/>
  <c r="T8" i="40"/>
  <c r="S8" i="40"/>
  <c r="R8" i="40"/>
  <c r="O8" i="40"/>
  <c r="N8" i="40"/>
  <c r="M8" i="40"/>
  <c r="L8" i="40"/>
  <c r="K8" i="40"/>
  <c r="J8" i="40"/>
  <c r="F8" i="40"/>
  <c r="E8" i="40"/>
  <c r="D8" i="40"/>
  <c r="AB7" i="40"/>
  <c r="AA7" i="40"/>
  <c r="V7" i="40"/>
  <c r="U7" i="40"/>
  <c r="T7" i="40"/>
  <c r="S7" i="40"/>
  <c r="R7" i="40"/>
  <c r="O7" i="40"/>
  <c r="N7" i="40"/>
  <c r="M7" i="40"/>
  <c r="L7" i="40"/>
  <c r="K7" i="40"/>
  <c r="J7" i="40"/>
  <c r="F7" i="40"/>
  <c r="E7" i="40"/>
  <c r="D7" i="40"/>
  <c r="AB6" i="40"/>
  <c r="AA6" i="40"/>
  <c r="V6" i="40"/>
  <c r="U6" i="40"/>
  <c r="T6" i="40"/>
  <c r="S6" i="40"/>
  <c r="R6" i="40"/>
  <c r="O6" i="40"/>
  <c r="N6" i="40"/>
  <c r="M6" i="40"/>
  <c r="L6" i="40"/>
  <c r="K6" i="40"/>
  <c r="J6" i="40"/>
  <c r="F6" i="40"/>
  <c r="E6" i="40"/>
  <c r="D6" i="40"/>
  <c r="AB5" i="40"/>
  <c r="AA5" i="40"/>
  <c r="V5" i="40"/>
  <c r="U5" i="40"/>
  <c r="T5" i="40"/>
  <c r="S5" i="40"/>
  <c r="R5" i="40"/>
  <c r="O5" i="40"/>
  <c r="N5" i="40"/>
  <c r="M5" i="40"/>
  <c r="L5" i="40"/>
  <c r="K5" i="40"/>
  <c r="J5" i="40"/>
  <c r="F5" i="40"/>
  <c r="E5" i="40"/>
  <c r="D5" i="40"/>
  <c r="AB4" i="40"/>
  <c r="AA4" i="40"/>
  <c r="V4" i="40"/>
  <c r="U4" i="40"/>
  <c r="T4" i="40"/>
  <c r="S4" i="40"/>
  <c r="R4" i="40"/>
  <c r="O4" i="40"/>
  <c r="N4" i="40"/>
  <c r="M4" i="40"/>
  <c r="L4" i="40"/>
  <c r="K4" i="40"/>
  <c r="J4" i="40"/>
  <c r="F4" i="40"/>
  <c r="E4" i="40"/>
  <c r="D4" i="40"/>
  <c r="AB3" i="40"/>
  <c r="AA3" i="40"/>
  <c r="V3" i="40"/>
  <c r="U3" i="40"/>
  <c r="T3" i="40"/>
  <c r="S3" i="40"/>
  <c r="R3" i="40"/>
  <c r="O3" i="40"/>
  <c r="N3" i="40"/>
  <c r="M3" i="40"/>
  <c r="L3" i="40"/>
  <c r="K3" i="40"/>
  <c r="J3" i="40"/>
  <c r="F3" i="40"/>
  <c r="E3" i="40"/>
  <c r="D3" i="40"/>
  <c r="AB2" i="40"/>
  <c r="AA2" i="40"/>
  <c r="V2" i="40"/>
  <c r="U2" i="40"/>
  <c r="T2" i="40"/>
  <c r="S2" i="40"/>
  <c r="R2" i="40"/>
  <c r="O2" i="40"/>
  <c r="N2" i="40"/>
  <c r="M2" i="40"/>
  <c r="L2" i="40"/>
  <c r="K2" i="40"/>
  <c r="J2" i="40"/>
  <c r="F2" i="40"/>
  <c r="E2" i="40"/>
  <c r="D2" i="40"/>
  <c r="U150" i="39"/>
  <c r="T150" i="39"/>
  <c r="S150" i="39"/>
  <c r="R150" i="39"/>
  <c r="Q150" i="39"/>
  <c r="P150" i="39"/>
  <c r="O150" i="39"/>
  <c r="N150" i="39"/>
  <c r="L150" i="39"/>
  <c r="K150" i="39"/>
  <c r="U149" i="39"/>
  <c r="T149" i="39"/>
  <c r="S149" i="39"/>
  <c r="R149" i="39"/>
  <c r="Q149" i="39"/>
  <c r="P149" i="39"/>
  <c r="O149" i="39"/>
  <c r="N149" i="39"/>
  <c r="M149" i="39"/>
  <c r="L149" i="39"/>
  <c r="K149" i="39"/>
  <c r="J149" i="39"/>
  <c r="I149" i="39"/>
  <c r="H149" i="39"/>
  <c r="G149" i="39"/>
  <c r="F149" i="39"/>
  <c r="E149" i="39"/>
  <c r="D149" i="39"/>
  <c r="C149" i="39"/>
  <c r="B149" i="39"/>
  <c r="U148" i="39"/>
  <c r="T148" i="39"/>
  <c r="S148" i="39"/>
  <c r="R148" i="39"/>
  <c r="Q148" i="39"/>
  <c r="P148" i="39"/>
  <c r="O148" i="39"/>
  <c r="N148" i="39"/>
  <c r="M148" i="39"/>
  <c r="L148" i="39"/>
  <c r="K148" i="39"/>
  <c r="J148" i="39"/>
  <c r="I148" i="39"/>
  <c r="H148" i="39"/>
  <c r="G148" i="39"/>
  <c r="F148" i="39"/>
  <c r="E148" i="39"/>
  <c r="D148" i="39"/>
  <c r="C148" i="39"/>
  <c r="B148" i="39"/>
  <c r="U147" i="39"/>
  <c r="T147" i="39"/>
  <c r="S147" i="39"/>
  <c r="R147" i="39"/>
  <c r="Q147" i="39"/>
  <c r="P147" i="39"/>
  <c r="O147" i="39"/>
  <c r="N147" i="39"/>
  <c r="M147" i="39"/>
  <c r="L147" i="39"/>
  <c r="K147" i="39"/>
  <c r="J147" i="39"/>
  <c r="I147" i="39"/>
  <c r="H147" i="39"/>
  <c r="G147" i="39"/>
  <c r="F147" i="39"/>
  <c r="E147" i="39"/>
  <c r="D147" i="39"/>
  <c r="C147" i="39"/>
  <c r="B147" i="39"/>
  <c r="U146" i="39"/>
  <c r="T146" i="39"/>
  <c r="S146" i="39"/>
  <c r="R146" i="39"/>
  <c r="Q146" i="39"/>
  <c r="P146" i="39"/>
  <c r="O146" i="39"/>
  <c r="N146" i="39"/>
  <c r="M146" i="39"/>
  <c r="L146" i="39"/>
  <c r="K146" i="39"/>
  <c r="J146" i="39"/>
  <c r="I146" i="39"/>
  <c r="H146" i="39"/>
  <c r="G146" i="39"/>
  <c r="F146" i="39"/>
  <c r="E146" i="39"/>
  <c r="D146" i="39"/>
  <c r="C146" i="39"/>
  <c r="B146" i="39"/>
  <c r="U145" i="39"/>
  <c r="T145" i="39"/>
  <c r="S145" i="39"/>
  <c r="R145" i="39"/>
  <c r="Q145" i="39"/>
  <c r="P145" i="39"/>
  <c r="O145" i="39"/>
  <c r="N145" i="39"/>
  <c r="M145" i="39"/>
  <c r="L145" i="39"/>
  <c r="K145" i="39"/>
  <c r="J145" i="39"/>
  <c r="I145" i="39"/>
  <c r="H145" i="39"/>
  <c r="G145" i="39"/>
  <c r="F145" i="39"/>
  <c r="E145" i="39"/>
  <c r="D145" i="39"/>
  <c r="C145" i="39"/>
  <c r="B145" i="39"/>
  <c r="U144" i="39"/>
  <c r="T144" i="39"/>
  <c r="S144" i="39"/>
  <c r="R144" i="39"/>
  <c r="Q144" i="39"/>
  <c r="P144" i="39"/>
  <c r="O144" i="39"/>
  <c r="N144" i="39"/>
  <c r="M144" i="39"/>
  <c r="L144" i="39"/>
  <c r="K144" i="39"/>
  <c r="J144" i="39"/>
  <c r="I144" i="39"/>
  <c r="H144" i="39"/>
  <c r="G144" i="39"/>
  <c r="F144" i="39"/>
  <c r="E144" i="39"/>
  <c r="D144" i="39"/>
  <c r="C144" i="39"/>
  <c r="B144" i="39"/>
  <c r="U143" i="39"/>
  <c r="T143" i="39"/>
  <c r="S143" i="39"/>
  <c r="R143" i="39"/>
  <c r="Q143" i="39"/>
  <c r="P143" i="39"/>
  <c r="O143" i="39"/>
  <c r="N143" i="39"/>
  <c r="M143" i="39"/>
  <c r="L143" i="39"/>
  <c r="K143" i="39"/>
  <c r="J143" i="39"/>
  <c r="I143" i="39"/>
  <c r="H143" i="39"/>
  <c r="G143" i="39"/>
  <c r="F143" i="39"/>
  <c r="E143" i="39"/>
  <c r="D143" i="39"/>
  <c r="C143" i="39"/>
  <c r="B143" i="39"/>
  <c r="U142" i="39"/>
  <c r="T142" i="39"/>
  <c r="S142" i="39"/>
  <c r="R142" i="39"/>
  <c r="Q142" i="39"/>
  <c r="P142" i="39"/>
  <c r="O142" i="39"/>
  <c r="N142" i="39"/>
  <c r="M142" i="39"/>
  <c r="L142" i="39"/>
  <c r="K142" i="39"/>
  <c r="J142" i="39"/>
  <c r="I142" i="39"/>
  <c r="H142" i="39"/>
  <c r="G142" i="39"/>
  <c r="F142" i="39"/>
  <c r="E142" i="39"/>
  <c r="D142" i="39"/>
  <c r="C142" i="39"/>
  <c r="B142" i="39"/>
  <c r="U141" i="39"/>
  <c r="T141" i="39"/>
  <c r="S141" i="39"/>
  <c r="R141" i="39"/>
  <c r="Q141" i="39"/>
  <c r="P141" i="39"/>
  <c r="O141" i="39"/>
  <c r="N141" i="39"/>
  <c r="M141" i="39"/>
  <c r="L141" i="39"/>
  <c r="K141" i="39"/>
  <c r="J141" i="39"/>
  <c r="I141" i="39"/>
  <c r="H141" i="39"/>
  <c r="G141" i="39"/>
  <c r="F141" i="39"/>
  <c r="E141" i="39"/>
  <c r="D141" i="39"/>
  <c r="C141" i="39"/>
  <c r="B141" i="39"/>
  <c r="U140" i="39"/>
  <c r="T140" i="39"/>
  <c r="S140" i="39"/>
  <c r="R140" i="39"/>
  <c r="Q140" i="39"/>
  <c r="P140" i="39"/>
  <c r="O140" i="39"/>
  <c r="N140" i="39"/>
  <c r="M140" i="39"/>
  <c r="L140" i="39"/>
  <c r="K140" i="39"/>
  <c r="J140" i="39"/>
  <c r="I140" i="39"/>
  <c r="H140" i="39"/>
  <c r="G140" i="39"/>
  <c r="F140" i="39"/>
  <c r="E140" i="39"/>
  <c r="D140" i="39"/>
  <c r="C140" i="39"/>
  <c r="B140" i="39"/>
  <c r="U139" i="39"/>
  <c r="T139" i="39"/>
  <c r="S139" i="39"/>
  <c r="R139" i="39"/>
  <c r="Q139" i="39"/>
  <c r="P139" i="39"/>
  <c r="O139" i="39"/>
  <c r="N139" i="39"/>
  <c r="M139" i="39"/>
  <c r="L139" i="39"/>
  <c r="K139" i="39"/>
  <c r="J139" i="39"/>
  <c r="I139" i="39"/>
  <c r="H139" i="39"/>
  <c r="G139" i="39"/>
  <c r="F139" i="39"/>
  <c r="E139" i="39"/>
  <c r="D139" i="39"/>
  <c r="C139" i="39"/>
  <c r="B139" i="39"/>
  <c r="U138" i="39"/>
  <c r="T138" i="39"/>
  <c r="S138" i="39"/>
  <c r="R138" i="39"/>
  <c r="Q138" i="39"/>
  <c r="P138" i="39"/>
  <c r="O138" i="39"/>
  <c r="N138" i="39"/>
  <c r="M138" i="39"/>
  <c r="L138" i="39"/>
  <c r="K138" i="39"/>
  <c r="J138" i="39"/>
  <c r="I138" i="39"/>
  <c r="H138" i="39"/>
  <c r="G138" i="39"/>
  <c r="F138" i="39"/>
  <c r="E138" i="39"/>
  <c r="D138" i="39"/>
  <c r="C138" i="39"/>
  <c r="B138" i="39"/>
  <c r="U137" i="39"/>
  <c r="T137" i="39"/>
  <c r="S137" i="39"/>
  <c r="R137" i="39"/>
  <c r="Q137" i="39"/>
  <c r="P137" i="39"/>
  <c r="O137" i="39"/>
  <c r="N137" i="39"/>
  <c r="M137" i="39"/>
  <c r="L137" i="39"/>
  <c r="K137" i="39"/>
  <c r="J137" i="39"/>
  <c r="I137" i="39"/>
  <c r="H137" i="39"/>
  <c r="G137" i="39"/>
  <c r="F137" i="39"/>
  <c r="E137" i="39"/>
  <c r="D137" i="39"/>
  <c r="C137" i="39"/>
  <c r="B137" i="39"/>
  <c r="U136" i="39"/>
  <c r="T136" i="39"/>
  <c r="S136" i="39"/>
  <c r="R136" i="39"/>
  <c r="Q136" i="39"/>
  <c r="P136" i="39"/>
  <c r="O136" i="39"/>
  <c r="N136" i="39"/>
  <c r="M136" i="39"/>
  <c r="L136" i="39"/>
  <c r="K136" i="39"/>
  <c r="J136" i="39"/>
  <c r="I136" i="39"/>
  <c r="H136" i="39"/>
  <c r="G136" i="39"/>
  <c r="F136" i="39"/>
  <c r="E136" i="39"/>
  <c r="D136" i="39"/>
  <c r="C136" i="39"/>
  <c r="B136" i="39"/>
  <c r="U135" i="39"/>
  <c r="T135" i="39"/>
  <c r="S135" i="39"/>
  <c r="R135" i="39"/>
  <c r="Q135" i="39"/>
  <c r="P135" i="39"/>
  <c r="O135" i="39"/>
  <c r="N135" i="39"/>
  <c r="M135" i="39"/>
  <c r="L135" i="39"/>
  <c r="K135" i="39"/>
  <c r="J135" i="39"/>
  <c r="I135" i="39"/>
  <c r="H135" i="39"/>
  <c r="G135" i="39"/>
  <c r="F135" i="39"/>
  <c r="E135" i="39"/>
  <c r="D135" i="39"/>
  <c r="C135" i="39"/>
  <c r="B135" i="39"/>
  <c r="U134" i="39"/>
  <c r="T134" i="39"/>
  <c r="S134" i="39"/>
  <c r="R134" i="39"/>
  <c r="Q134" i="39"/>
  <c r="P134" i="39"/>
  <c r="O134" i="39"/>
  <c r="N134" i="39"/>
  <c r="M134" i="39"/>
  <c r="L134" i="39"/>
  <c r="K134" i="39"/>
  <c r="J134" i="39"/>
  <c r="I134" i="39"/>
  <c r="H134" i="39"/>
  <c r="G134" i="39"/>
  <c r="F134" i="39"/>
  <c r="E134" i="39"/>
  <c r="D134" i="39"/>
  <c r="C134" i="39"/>
  <c r="B134" i="39"/>
  <c r="U133" i="39"/>
  <c r="T133" i="39"/>
  <c r="S133" i="39"/>
  <c r="R133" i="39"/>
  <c r="Q133" i="39"/>
  <c r="P133" i="39"/>
  <c r="O133" i="39"/>
  <c r="N133" i="39"/>
  <c r="M133" i="39"/>
  <c r="L133" i="39"/>
  <c r="K133" i="39"/>
  <c r="J133" i="39"/>
  <c r="I133" i="39"/>
  <c r="H133" i="39"/>
  <c r="G133" i="39"/>
  <c r="F133" i="39"/>
  <c r="E133" i="39"/>
  <c r="D133" i="39"/>
  <c r="C133" i="39"/>
  <c r="B133" i="39"/>
  <c r="U132" i="39"/>
  <c r="T132" i="39"/>
  <c r="S132" i="39"/>
  <c r="R132" i="39"/>
  <c r="Q132" i="39"/>
  <c r="P132" i="39"/>
  <c r="O132" i="39"/>
  <c r="N132" i="39"/>
  <c r="M132" i="39"/>
  <c r="L132" i="39"/>
  <c r="K132" i="39"/>
  <c r="J132" i="39"/>
  <c r="I132" i="39"/>
  <c r="H132" i="39"/>
  <c r="G132" i="39"/>
  <c r="F132" i="39"/>
  <c r="E132" i="39"/>
  <c r="D132" i="39"/>
  <c r="C132" i="39"/>
  <c r="B132" i="39"/>
  <c r="U131" i="39"/>
  <c r="T131" i="39"/>
  <c r="S131" i="39"/>
  <c r="R131" i="39"/>
  <c r="Q131" i="39"/>
  <c r="P131" i="39"/>
  <c r="O131" i="39"/>
  <c r="N131" i="39"/>
  <c r="M131" i="39"/>
  <c r="L131" i="39"/>
  <c r="K131" i="39"/>
  <c r="J131" i="39"/>
  <c r="I131" i="39"/>
  <c r="H131" i="39"/>
  <c r="G131" i="39"/>
  <c r="F131" i="39"/>
  <c r="E131" i="39"/>
  <c r="D131" i="39"/>
  <c r="C131" i="39"/>
  <c r="B131" i="39"/>
  <c r="U130" i="39"/>
  <c r="T130" i="39"/>
  <c r="S130" i="39"/>
  <c r="R130" i="39"/>
  <c r="Q130" i="39"/>
  <c r="P130" i="39"/>
  <c r="O130" i="39"/>
  <c r="N130" i="39"/>
  <c r="M130" i="39"/>
  <c r="L130" i="39"/>
  <c r="K130" i="39"/>
  <c r="J130" i="39"/>
  <c r="I130" i="39"/>
  <c r="H130" i="39"/>
  <c r="G130" i="39"/>
  <c r="F130" i="39"/>
  <c r="E130" i="39"/>
  <c r="D130" i="39"/>
  <c r="C130" i="39"/>
  <c r="B130" i="39"/>
  <c r="U129" i="39"/>
  <c r="T129" i="39"/>
  <c r="S129" i="39"/>
  <c r="R129" i="39"/>
  <c r="Q129" i="39"/>
  <c r="P129" i="39"/>
  <c r="O129" i="39"/>
  <c r="N129" i="39"/>
  <c r="M129" i="39"/>
  <c r="L129" i="39"/>
  <c r="K129" i="39"/>
  <c r="J129" i="39"/>
  <c r="I129" i="39"/>
  <c r="H129" i="39"/>
  <c r="G129" i="39"/>
  <c r="F129" i="39"/>
  <c r="E129" i="39"/>
  <c r="D129" i="39"/>
  <c r="C129" i="39"/>
  <c r="B129" i="39"/>
  <c r="U128" i="39"/>
  <c r="T128" i="39"/>
  <c r="S128" i="39"/>
  <c r="R128" i="39"/>
  <c r="Q128" i="39"/>
  <c r="P128" i="39"/>
  <c r="O128" i="39"/>
  <c r="N128" i="39"/>
  <c r="M128" i="39"/>
  <c r="L128" i="39"/>
  <c r="K128" i="39"/>
  <c r="J128" i="39"/>
  <c r="I128" i="39"/>
  <c r="H128" i="39"/>
  <c r="G128" i="39"/>
  <c r="F128" i="39"/>
  <c r="E128" i="39"/>
  <c r="D128" i="39"/>
  <c r="C128" i="39"/>
  <c r="B128" i="39"/>
  <c r="U127" i="39"/>
  <c r="T127" i="39"/>
  <c r="S127" i="39"/>
  <c r="R127" i="39"/>
  <c r="Q127" i="39"/>
  <c r="P127" i="39"/>
  <c r="O127" i="39"/>
  <c r="N127" i="39"/>
  <c r="M127" i="39"/>
  <c r="L127" i="39"/>
  <c r="K127" i="39"/>
  <c r="J127" i="39"/>
  <c r="I127" i="39"/>
  <c r="H127" i="39"/>
  <c r="G127" i="39"/>
  <c r="F127" i="39"/>
  <c r="E127" i="39"/>
  <c r="D127" i="39"/>
  <c r="C127" i="39"/>
  <c r="B127" i="39"/>
  <c r="U126" i="39"/>
  <c r="T126" i="39"/>
  <c r="S126" i="39"/>
  <c r="R126" i="39"/>
  <c r="Q126" i="39"/>
  <c r="P126" i="39"/>
  <c r="O126" i="39"/>
  <c r="N126" i="39"/>
  <c r="M126" i="39"/>
  <c r="L126" i="39"/>
  <c r="K126" i="39"/>
  <c r="J126" i="39"/>
  <c r="I126" i="39"/>
  <c r="H126" i="39"/>
  <c r="G126" i="39"/>
  <c r="F126" i="39"/>
  <c r="E126" i="39"/>
  <c r="D126" i="39"/>
  <c r="C126" i="39"/>
  <c r="B126" i="39"/>
  <c r="U125" i="39"/>
  <c r="T125" i="39"/>
  <c r="S125" i="39"/>
  <c r="R125" i="39"/>
  <c r="Q125" i="39"/>
  <c r="P125" i="39"/>
  <c r="O125" i="39"/>
  <c r="N125" i="39"/>
  <c r="M125" i="39"/>
  <c r="L125" i="39"/>
  <c r="K125" i="39"/>
  <c r="J125" i="39"/>
  <c r="I125" i="39"/>
  <c r="H125" i="39"/>
  <c r="G125" i="39"/>
  <c r="F125" i="39"/>
  <c r="E125" i="39"/>
  <c r="D125" i="39"/>
  <c r="C125" i="39"/>
  <c r="B125" i="39"/>
  <c r="U124" i="39"/>
  <c r="T124" i="39"/>
  <c r="S124" i="39"/>
  <c r="R124" i="39"/>
  <c r="Q124" i="39"/>
  <c r="P124" i="39"/>
  <c r="O124" i="39"/>
  <c r="N124" i="39"/>
  <c r="M124" i="39"/>
  <c r="L124" i="39"/>
  <c r="K124" i="39"/>
  <c r="J124" i="39"/>
  <c r="I124" i="39"/>
  <c r="H124" i="39"/>
  <c r="G124" i="39"/>
  <c r="F124" i="39"/>
  <c r="E124" i="39"/>
  <c r="D124" i="39"/>
  <c r="C124" i="39"/>
  <c r="B124" i="39"/>
  <c r="U123" i="39"/>
  <c r="T123" i="39"/>
  <c r="S123" i="39"/>
  <c r="R123" i="39"/>
  <c r="Q123" i="39"/>
  <c r="P123" i="39"/>
  <c r="O123" i="39"/>
  <c r="N123" i="39"/>
  <c r="M123" i="39"/>
  <c r="L123" i="39"/>
  <c r="K123" i="39"/>
  <c r="J123" i="39"/>
  <c r="I123" i="39"/>
  <c r="H123" i="39"/>
  <c r="G123" i="39"/>
  <c r="F123" i="39"/>
  <c r="E123" i="39"/>
  <c r="D123" i="39"/>
  <c r="C123" i="39"/>
  <c r="B123" i="39"/>
  <c r="U122" i="39"/>
  <c r="T122" i="39"/>
  <c r="S122" i="39"/>
  <c r="R122" i="39"/>
  <c r="Q122" i="39"/>
  <c r="P122" i="39"/>
  <c r="O122" i="39"/>
  <c r="N122" i="39"/>
  <c r="M122" i="39"/>
  <c r="L122" i="39"/>
  <c r="K122" i="39"/>
  <c r="J122" i="39"/>
  <c r="I122" i="39"/>
  <c r="H122" i="39"/>
  <c r="G122" i="39"/>
  <c r="F122" i="39"/>
  <c r="E122" i="39"/>
  <c r="D122" i="39"/>
  <c r="C122" i="39"/>
  <c r="B122" i="39"/>
  <c r="U121" i="39"/>
  <c r="T121" i="39"/>
  <c r="S121" i="39"/>
  <c r="R121" i="39"/>
  <c r="Q121" i="39"/>
  <c r="P121" i="39"/>
  <c r="O121" i="39"/>
  <c r="N121" i="39"/>
  <c r="M121" i="39"/>
  <c r="L121" i="39"/>
  <c r="K121" i="39"/>
  <c r="J121" i="39"/>
  <c r="I121" i="39"/>
  <c r="H121" i="39"/>
  <c r="G121" i="39"/>
  <c r="F121" i="39"/>
  <c r="E121" i="39"/>
  <c r="D121" i="39"/>
  <c r="C121" i="39"/>
  <c r="B121" i="39"/>
  <c r="U120" i="39"/>
  <c r="T120" i="39"/>
  <c r="S120" i="39"/>
  <c r="R120" i="39"/>
  <c r="Q120" i="39"/>
  <c r="P120" i="39"/>
  <c r="O120" i="39"/>
  <c r="N120" i="39"/>
  <c r="M120" i="39"/>
  <c r="L120" i="39"/>
  <c r="K120" i="39"/>
  <c r="J120" i="39"/>
  <c r="I120" i="39"/>
  <c r="H120" i="39"/>
  <c r="G120" i="39"/>
  <c r="F120" i="39"/>
  <c r="E120" i="39"/>
  <c r="D120" i="39"/>
  <c r="C120" i="39"/>
  <c r="B120" i="39"/>
  <c r="U119" i="39"/>
  <c r="T119" i="39"/>
  <c r="S119" i="39"/>
  <c r="R119" i="39"/>
  <c r="Q119" i="39"/>
  <c r="P119" i="39"/>
  <c r="O119" i="39"/>
  <c r="N119" i="39"/>
  <c r="M119" i="39"/>
  <c r="L119" i="39"/>
  <c r="K119" i="39"/>
  <c r="J119" i="39"/>
  <c r="I119" i="39"/>
  <c r="H119" i="39"/>
  <c r="G119" i="39"/>
  <c r="F119" i="39"/>
  <c r="E119" i="39"/>
  <c r="D119" i="39"/>
  <c r="C119" i="39"/>
  <c r="B119" i="39"/>
  <c r="U118" i="39"/>
  <c r="T118" i="39"/>
  <c r="S118" i="39"/>
  <c r="R118" i="39"/>
  <c r="Q118" i="39"/>
  <c r="P118" i="39"/>
  <c r="O118" i="39"/>
  <c r="N118" i="39"/>
  <c r="M118" i="39"/>
  <c r="L118" i="39"/>
  <c r="K118" i="39"/>
  <c r="J118" i="39"/>
  <c r="I118" i="39"/>
  <c r="H118" i="39"/>
  <c r="G118" i="39"/>
  <c r="F118" i="39"/>
  <c r="E118" i="39"/>
  <c r="D118" i="39"/>
  <c r="C118" i="39"/>
  <c r="B118" i="39"/>
  <c r="U117" i="39"/>
  <c r="T117" i="39"/>
  <c r="S117" i="39"/>
  <c r="R117" i="39"/>
  <c r="Q117" i="39"/>
  <c r="P117" i="39"/>
  <c r="O117" i="39"/>
  <c r="N117" i="39"/>
  <c r="M117" i="39"/>
  <c r="L117" i="39"/>
  <c r="K117" i="39"/>
  <c r="J117" i="39"/>
  <c r="I117" i="39"/>
  <c r="H117" i="39"/>
  <c r="G117" i="39"/>
  <c r="F117" i="39"/>
  <c r="E117" i="39"/>
  <c r="D117" i="39"/>
  <c r="C117" i="39"/>
  <c r="B117" i="39"/>
  <c r="U116" i="39"/>
  <c r="T116" i="39"/>
  <c r="S116" i="39"/>
  <c r="R116" i="39"/>
  <c r="Q116" i="39"/>
  <c r="P116" i="39"/>
  <c r="O116" i="39"/>
  <c r="N116" i="39"/>
  <c r="M116" i="39"/>
  <c r="L116" i="39"/>
  <c r="K116" i="39"/>
  <c r="J116" i="39"/>
  <c r="I116" i="39"/>
  <c r="H116" i="39"/>
  <c r="G116" i="39"/>
  <c r="F116" i="39"/>
  <c r="E116" i="39"/>
  <c r="D116" i="39"/>
  <c r="C116" i="39"/>
  <c r="B116" i="39"/>
  <c r="U115" i="39"/>
  <c r="T115" i="39"/>
  <c r="S115" i="39"/>
  <c r="R115" i="39"/>
  <c r="Q115" i="39"/>
  <c r="P115" i="39"/>
  <c r="O115" i="39"/>
  <c r="N115" i="39"/>
  <c r="M115" i="39"/>
  <c r="L115" i="39"/>
  <c r="K115" i="39"/>
  <c r="J115" i="39"/>
  <c r="I115" i="39"/>
  <c r="H115" i="39"/>
  <c r="G115" i="39"/>
  <c r="F115" i="39"/>
  <c r="E115" i="39"/>
  <c r="D115" i="39"/>
  <c r="C115" i="39"/>
  <c r="B115" i="39"/>
  <c r="U114" i="39"/>
  <c r="T114" i="39"/>
  <c r="S114" i="39"/>
  <c r="R114" i="39"/>
  <c r="Q114" i="39"/>
  <c r="P114" i="39"/>
  <c r="O114" i="39"/>
  <c r="N114" i="39"/>
  <c r="M114" i="39"/>
  <c r="L114" i="39"/>
  <c r="K114" i="39"/>
  <c r="J114" i="39"/>
  <c r="I114" i="39"/>
  <c r="H114" i="39"/>
  <c r="G114" i="39"/>
  <c r="F114" i="39"/>
  <c r="E114" i="39"/>
  <c r="D114" i="39"/>
  <c r="C114" i="39"/>
  <c r="B114" i="39"/>
  <c r="U113" i="39"/>
  <c r="T113" i="39"/>
  <c r="S113" i="39"/>
  <c r="R113" i="39"/>
  <c r="Q113" i="39"/>
  <c r="P113" i="39"/>
  <c r="O113" i="39"/>
  <c r="N113" i="39"/>
  <c r="M113" i="39"/>
  <c r="L113" i="39"/>
  <c r="K113" i="39"/>
  <c r="J113" i="39"/>
  <c r="I113" i="39"/>
  <c r="H113" i="39"/>
  <c r="G113" i="39"/>
  <c r="F113" i="39"/>
  <c r="E113" i="39"/>
  <c r="D113" i="39"/>
  <c r="C113" i="39"/>
  <c r="B113" i="39"/>
  <c r="U112" i="39"/>
  <c r="T112" i="39"/>
  <c r="S112" i="39"/>
  <c r="R112" i="39"/>
  <c r="Q112" i="39"/>
  <c r="P112" i="39"/>
  <c r="O112" i="39"/>
  <c r="N112" i="39"/>
  <c r="M112" i="39"/>
  <c r="L112" i="39"/>
  <c r="K112" i="39"/>
  <c r="J112" i="39"/>
  <c r="I112" i="39"/>
  <c r="H112" i="39"/>
  <c r="G112" i="39"/>
  <c r="F112" i="39"/>
  <c r="E112" i="39"/>
  <c r="D112" i="39"/>
  <c r="C112" i="39"/>
  <c r="B112" i="39"/>
  <c r="U111" i="39"/>
  <c r="T111" i="39"/>
  <c r="S111" i="39"/>
  <c r="R111" i="39"/>
  <c r="Q111" i="39"/>
  <c r="P111" i="39"/>
  <c r="O111" i="39"/>
  <c r="N111" i="39"/>
  <c r="M111" i="39"/>
  <c r="L111" i="39"/>
  <c r="K111" i="39"/>
  <c r="J111" i="39"/>
  <c r="I111" i="39"/>
  <c r="H111" i="39"/>
  <c r="G111" i="39"/>
  <c r="F111" i="39"/>
  <c r="E111" i="39"/>
  <c r="D111" i="39"/>
  <c r="C111" i="39"/>
  <c r="B111" i="39"/>
  <c r="U110" i="39"/>
  <c r="T110" i="39"/>
  <c r="S110" i="39"/>
  <c r="R110" i="39"/>
  <c r="Q110" i="39"/>
  <c r="P110" i="39"/>
  <c r="O110" i="39"/>
  <c r="N110" i="39"/>
  <c r="M110" i="39"/>
  <c r="L110" i="39"/>
  <c r="K110" i="39"/>
  <c r="J110" i="39"/>
  <c r="I110" i="39"/>
  <c r="H110" i="39"/>
  <c r="G110" i="39"/>
  <c r="F110" i="39"/>
  <c r="E110" i="39"/>
  <c r="D110" i="39"/>
  <c r="C110" i="39"/>
  <c r="B110" i="39"/>
  <c r="U109" i="39"/>
  <c r="T109" i="39"/>
  <c r="S109" i="39"/>
  <c r="R109" i="39"/>
  <c r="Q109" i="39"/>
  <c r="P109" i="39"/>
  <c r="O109" i="39"/>
  <c r="N109" i="39"/>
  <c r="M109" i="39"/>
  <c r="L109" i="39"/>
  <c r="K109" i="39"/>
  <c r="J109" i="39"/>
  <c r="I109" i="39"/>
  <c r="H109" i="39"/>
  <c r="G109" i="39"/>
  <c r="F109" i="39"/>
  <c r="E109" i="39"/>
  <c r="D109" i="39"/>
  <c r="C109" i="39"/>
  <c r="B109" i="39"/>
  <c r="U108" i="39"/>
  <c r="T108" i="39"/>
  <c r="S108" i="39"/>
  <c r="R108" i="39"/>
  <c r="Q108" i="39"/>
  <c r="P108" i="39"/>
  <c r="O108" i="39"/>
  <c r="N108" i="39"/>
  <c r="M108" i="39"/>
  <c r="L108" i="39"/>
  <c r="K108" i="39"/>
  <c r="J108" i="39"/>
  <c r="I108" i="39"/>
  <c r="H108" i="39"/>
  <c r="G108" i="39"/>
  <c r="F108" i="39"/>
  <c r="E108" i="39"/>
  <c r="D108" i="39"/>
  <c r="C108" i="39"/>
  <c r="B108" i="39"/>
  <c r="U107" i="39"/>
  <c r="T107" i="39"/>
  <c r="S107" i="39"/>
  <c r="R107" i="39"/>
  <c r="Q107" i="39"/>
  <c r="P107" i="39"/>
  <c r="O107" i="39"/>
  <c r="N107" i="39"/>
  <c r="M107" i="39"/>
  <c r="L107" i="39"/>
  <c r="K107" i="39"/>
  <c r="J107" i="39"/>
  <c r="I107" i="39"/>
  <c r="H107" i="39"/>
  <c r="G107" i="39"/>
  <c r="F107" i="39"/>
  <c r="E107" i="39"/>
  <c r="D107" i="39"/>
  <c r="C107" i="39"/>
  <c r="B107" i="39"/>
  <c r="U106" i="39"/>
  <c r="T106" i="39"/>
  <c r="S106" i="39"/>
  <c r="R106" i="39"/>
  <c r="Q106" i="39"/>
  <c r="P106" i="39"/>
  <c r="O106" i="39"/>
  <c r="N106" i="39"/>
  <c r="M106" i="39"/>
  <c r="L106" i="39"/>
  <c r="K106" i="39"/>
  <c r="J106" i="39"/>
  <c r="I106" i="39"/>
  <c r="H106" i="39"/>
  <c r="G106" i="39"/>
  <c r="F106" i="39"/>
  <c r="E106" i="39"/>
  <c r="D106" i="39"/>
  <c r="C106" i="39"/>
  <c r="B106" i="39"/>
  <c r="U105" i="39"/>
  <c r="T105" i="39"/>
  <c r="S105" i="39"/>
  <c r="R105" i="39"/>
  <c r="Q105" i="39"/>
  <c r="P105" i="39"/>
  <c r="O105" i="39"/>
  <c r="N105" i="39"/>
  <c r="M105" i="39"/>
  <c r="L105" i="39"/>
  <c r="K105" i="39"/>
  <c r="J105" i="39"/>
  <c r="I105" i="39"/>
  <c r="H105" i="39"/>
  <c r="G105" i="39"/>
  <c r="F105" i="39"/>
  <c r="E105" i="39"/>
  <c r="D105" i="39"/>
  <c r="C105" i="39"/>
  <c r="B105" i="39"/>
  <c r="U104" i="39"/>
  <c r="T104" i="39"/>
  <c r="S104" i="39"/>
  <c r="R104" i="39"/>
  <c r="Q104" i="39"/>
  <c r="P104" i="39"/>
  <c r="O104" i="39"/>
  <c r="N104" i="39"/>
  <c r="M104" i="39"/>
  <c r="L104" i="39"/>
  <c r="K104" i="39"/>
  <c r="J104" i="39"/>
  <c r="I104" i="39"/>
  <c r="H104" i="39"/>
  <c r="G104" i="39"/>
  <c r="F104" i="39"/>
  <c r="E104" i="39"/>
  <c r="D104" i="39"/>
  <c r="C104" i="39"/>
  <c r="B104" i="39"/>
  <c r="U103" i="39"/>
  <c r="T103" i="39"/>
  <c r="S103" i="39"/>
  <c r="R103" i="39"/>
  <c r="Q103" i="39"/>
  <c r="P103" i="39"/>
  <c r="O103" i="39"/>
  <c r="N103" i="39"/>
  <c r="M103" i="39"/>
  <c r="L103" i="39"/>
  <c r="K103" i="39"/>
  <c r="J103" i="39"/>
  <c r="I103" i="39"/>
  <c r="H103" i="39"/>
  <c r="G103" i="39"/>
  <c r="F103" i="39"/>
  <c r="E103" i="39"/>
  <c r="D103" i="39"/>
  <c r="C103" i="39"/>
  <c r="B103" i="39"/>
  <c r="U102" i="39"/>
  <c r="T102" i="39"/>
  <c r="S102" i="39"/>
  <c r="R102" i="39"/>
  <c r="Q102" i="39"/>
  <c r="P102" i="39"/>
  <c r="O102" i="39"/>
  <c r="N102" i="39"/>
  <c r="M102" i="39"/>
  <c r="L102" i="39"/>
  <c r="K102" i="39"/>
  <c r="J102" i="39"/>
  <c r="I102" i="39"/>
  <c r="H102" i="39"/>
  <c r="G102" i="39"/>
  <c r="F102" i="39"/>
  <c r="E102" i="39"/>
  <c r="D102" i="39"/>
  <c r="C102" i="39"/>
  <c r="B102" i="39"/>
  <c r="U101" i="39"/>
  <c r="T101" i="39"/>
  <c r="S101" i="39"/>
  <c r="R101" i="39"/>
  <c r="Q101" i="39"/>
  <c r="P101" i="39"/>
  <c r="O101" i="39"/>
  <c r="N101" i="39"/>
  <c r="M101" i="39"/>
  <c r="L101" i="39"/>
  <c r="K101" i="39"/>
  <c r="J101" i="39"/>
  <c r="I101" i="39"/>
  <c r="H101" i="39"/>
  <c r="G101" i="39"/>
  <c r="F101" i="39"/>
  <c r="E101" i="39"/>
  <c r="D101" i="39"/>
  <c r="C101" i="39"/>
  <c r="B101" i="39"/>
  <c r="U100" i="39"/>
  <c r="T100" i="39"/>
  <c r="S100" i="39"/>
  <c r="R100" i="39"/>
  <c r="Q100" i="39"/>
  <c r="P100" i="39"/>
  <c r="O100" i="39"/>
  <c r="N100" i="39"/>
  <c r="M100" i="39"/>
  <c r="L100" i="39"/>
  <c r="K100" i="39"/>
  <c r="J100" i="39"/>
  <c r="I100" i="39"/>
  <c r="H100" i="39"/>
  <c r="G100" i="39"/>
  <c r="F100" i="39"/>
  <c r="E100" i="39"/>
  <c r="D100" i="39"/>
  <c r="C100" i="39"/>
  <c r="B100" i="39"/>
  <c r="U99" i="39"/>
  <c r="T99" i="39"/>
  <c r="S99" i="39"/>
  <c r="R99" i="39"/>
  <c r="Q99" i="39"/>
  <c r="P99" i="39"/>
  <c r="O99" i="39"/>
  <c r="N99" i="39"/>
  <c r="M99" i="39"/>
  <c r="L99" i="39"/>
  <c r="K99" i="39"/>
  <c r="J99" i="39"/>
  <c r="I99" i="39"/>
  <c r="H99" i="39"/>
  <c r="G99" i="39"/>
  <c r="F99" i="39"/>
  <c r="E99" i="39"/>
  <c r="D99" i="39"/>
  <c r="C99" i="39"/>
  <c r="B99" i="39"/>
  <c r="U98" i="39"/>
  <c r="T98" i="39"/>
  <c r="S98" i="39"/>
  <c r="R98" i="39"/>
  <c r="Q98" i="39"/>
  <c r="P98" i="39"/>
  <c r="O98" i="39"/>
  <c r="N98" i="39"/>
  <c r="M98" i="39"/>
  <c r="L98" i="39"/>
  <c r="K98" i="39"/>
  <c r="J98" i="39"/>
  <c r="I98" i="39"/>
  <c r="H98" i="39"/>
  <c r="G98" i="39"/>
  <c r="F98" i="39"/>
  <c r="E98" i="39"/>
  <c r="D98" i="39"/>
  <c r="C98" i="39"/>
  <c r="B98" i="39"/>
  <c r="U97" i="39"/>
  <c r="T97" i="39"/>
  <c r="S97" i="39"/>
  <c r="R97" i="39"/>
  <c r="Q97" i="39"/>
  <c r="P97" i="39"/>
  <c r="O97" i="39"/>
  <c r="N97" i="39"/>
  <c r="M97" i="39"/>
  <c r="L97" i="39"/>
  <c r="K97" i="39"/>
  <c r="J97" i="39"/>
  <c r="I97" i="39"/>
  <c r="H97" i="39"/>
  <c r="G97" i="39"/>
  <c r="F97" i="39"/>
  <c r="E97" i="39"/>
  <c r="D97" i="39"/>
  <c r="C97" i="39"/>
  <c r="B97" i="39"/>
  <c r="U96" i="39"/>
  <c r="T96" i="39"/>
  <c r="S96" i="39"/>
  <c r="R96" i="39"/>
  <c r="Q96" i="39"/>
  <c r="P96" i="39"/>
  <c r="O96" i="39"/>
  <c r="N96" i="39"/>
  <c r="M96" i="39"/>
  <c r="L96" i="39"/>
  <c r="K96" i="39"/>
  <c r="J96" i="39"/>
  <c r="I96" i="39"/>
  <c r="H96" i="39"/>
  <c r="G96" i="39"/>
  <c r="F96" i="39"/>
  <c r="E96" i="39"/>
  <c r="D96" i="39"/>
  <c r="C96" i="39"/>
  <c r="B96" i="39"/>
  <c r="U95" i="39"/>
  <c r="T95" i="39"/>
  <c r="S95" i="39"/>
  <c r="R95" i="39"/>
  <c r="Q95" i="39"/>
  <c r="P95" i="39"/>
  <c r="O95" i="39"/>
  <c r="N95" i="39"/>
  <c r="M95" i="39"/>
  <c r="L95" i="39"/>
  <c r="K95" i="39"/>
  <c r="J95" i="39"/>
  <c r="I95" i="39"/>
  <c r="H95" i="39"/>
  <c r="G95" i="39"/>
  <c r="F95" i="39"/>
  <c r="E95" i="39"/>
  <c r="D95" i="39"/>
  <c r="C95" i="39"/>
  <c r="B95" i="39"/>
  <c r="U94" i="39"/>
  <c r="T94" i="39"/>
  <c r="S94" i="39"/>
  <c r="R94" i="39"/>
  <c r="Q94" i="39"/>
  <c r="P94" i="39"/>
  <c r="O94" i="39"/>
  <c r="N94" i="39"/>
  <c r="M94" i="39"/>
  <c r="L94" i="39"/>
  <c r="K94" i="39"/>
  <c r="J94" i="39"/>
  <c r="I94" i="39"/>
  <c r="H94" i="39"/>
  <c r="G94" i="39"/>
  <c r="F94" i="39"/>
  <c r="E94" i="39"/>
  <c r="D94" i="39"/>
  <c r="C94" i="39"/>
  <c r="B94" i="39"/>
  <c r="U93" i="39"/>
  <c r="T93" i="39"/>
  <c r="S93" i="39"/>
  <c r="R93" i="39"/>
  <c r="Q93" i="39"/>
  <c r="P93" i="39"/>
  <c r="O93" i="39"/>
  <c r="N93" i="39"/>
  <c r="M93" i="39"/>
  <c r="L93" i="39"/>
  <c r="K93" i="39"/>
  <c r="J93" i="39"/>
  <c r="I93" i="39"/>
  <c r="H93" i="39"/>
  <c r="G93" i="39"/>
  <c r="F93" i="39"/>
  <c r="E93" i="39"/>
  <c r="D93" i="39"/>
  <c r="C93" i="39"/>
  <c r="B93" i="39"/>
  <c r="U92" i="39"/>
  <c r="T92" i="39"/>
  <c r="S92" i="39"/>
  <c r="R92" i="39"/>
  <c r="Q92" i="39"/>
  <c r="P92" i="39"/>
  <c r="O92" i="39"/>
  <c r="N92" i="39"/>
  <c r="M92" i="39"/>
  <c r="L92" i="39"/>
  <c r="K92" i="39"/>
  <c r="J92" i="39"/>
  <c r="I92" i="39"/>
  <c r="H92" i="39"/>
  <c r="G92" i="39"/>
  <c r="F92" i="39"/>
  <c r="E92" i="39"/>
  <c r="D92" i="39"/>
  <c r="C92" i="39"/>
  <c r="B92" i="39"/>
  <c r="U91" i="39"/>
  <c r="T91" i="39"/>
  <c r="S91" i="39"/>
  <c r="R91" i="39"/>
  <c r="Q91" i="39"/>
  <c r="P91" i="39"/>
  <c r="O91" i="39"/>
  <c r="N91" i="39"/>
  <c r="M91" i="39"/>
  <c r="L91" i="39"/>
  <c r="K91" i="39"/>
  <c r="J91" i="39"/>
  <c r="I91" i="39"/>
  <c r="H91" i="39"/>
  <c r="G91" i="39"/>
  <c r="F91" i="39"/>
  <c r="E91" i="39"/>
  <c r="D91" i="39"/>
  <c r="C91" i="39"/>
  <c r="B91" i="39"/>
  <c r="U90" i="39"/>
  <c r="T90" i="39"/>
  <c r="S90" i="39"/>
  <c r="R90" i="39"/>
  <c r="Q90" i="39"/>
  <c r="P90" i="39"/>
  <c r="O90" i="39"/>
  <c r="N90" i="39"/>
  <c r="M90" i="39"/>
  <c r="L90" i="39"/>
  <c r="K90" i="39"/>
  <c r="J90" i="39"/>
  <c r="I90" i="39"/>
  <c r="H90" i="39"/>
  <c r="G90" i="39"/>
  <c r="F90" i="39"/>
  <c r="E90" i="39"/>
  <c r="D90" i="39"/>
  <c r="C90" i="39"/>
  <c r="B90" i="39"/>
  <c r="U89" i="39"/>
  <c r="T89" i="39"/>
  <c r="S89" i="39"/>
  <c r="R89" i="39"/>
  <c r="Q89" i="39"/>
  <c r="P89" i="39"/>
  <c r="O89" i="39"/>
  <c r="N89" i="39"/>
  <c r="M89" i="39"/>
  <c r="L89" i="39"/>
  <c r="K89" i="39"/>
  <c r="J89" i="39"/>
  <c r="I89" i="39"/>
  <c r="H89" i="39"/>
  <c r="G89" i="39"/>
  <c r="F89" i="39"/>
  <c r="E89" i="39"/>
  <c r="D89" i="39"/>
  <c r="C89" i="39"/>
  <c r="B89" i="39"/>
  <c r="U88" i="39"/>
  <c r="T88" i="39"/>
  <c r="S88" i="39"/>
  <c r="R88" i="39"/>
  <c r="Q88" i="39"/>
  <c r="P88" i="39"/>
  <c r="O88" i="39"/>
  <c r="N88" i="39"/>
  <c r="M88" i="39"/>
  <c r="L88" i="39"/>
  <c r="K88" i="39"/>
  <c r="J88" i="39"/>
  <c r="I88" i="39"/>
  <c r="H88" i="39"/>
  <c r="G88" i="39"/>
  <c r="F88" i="39"/>
  <c r="E88" i="39"/>
  <c r="D88" i="39"/>
  <c r="C88" i="39"/>
  <c r="B88" i="39"/>
  <c r="U87" i="39"/>
  <c r="T87" i="39"/>
  <c r="S87" i="39"/>
  <c r="R87" i="39"/>
  <c r="Q87" i="39"/>
  <c r="P87" i="39"/>
  <c r="O87" i="39"/>
  <c r="N87" i="39"/>
  <c r="M87" i="39"/>
  <c r="L87" i="39"/>
  <c r="K87" i="39"/>
  <c r="J87" i="39"/>
  <c r="I87" i="39"/>
  <c r="H87" i="39"/>
  <c r="G87" i="39"/>
  <c r="F87" i="39"/>
  <c r="E87" i="39"/>
  <c r="D87" i="39"/>
  <c r="C87" i="39"/>
  <c r="B87" i="39"/>
  <c r="U86" i="39"/>
  <c r="T86" i="39"/>
  <c r="S86" i="39"/>
  <c r="R86" i="39"/>
  <c r="Q86" i="39"/>
  <c r="P86" i="39"/>
  <c r="O86" i="39"/>
  <c r="N86" i="39"/>
  <c r="M86" i="39"/>
  <c r="L86" i="39"/>
  <c r="K86" i="39"/>
  <c r="J86" i="39"/>
  <c r="I86" i="39"/>
  <c r="H86" i="39"/>
  <c r="G86" i="39"/>
  <c r="F86" i="39"/>
  <c r="E86" i="39"/>
  <c r="D86" i="39"/>
  <c r="C86" i="39"/>
  <c r="B86" i="39"/>
  <c r="U85" i="39"/>
  <c r="T85" i="39"/>
  <c r="S85" i="39"/>
  <c r="R85" i="39"/>
  <c r="Q85" i="39"/>
  <c r="P85" i="39"/>
  <c r="O85" i="39"/>
  <c r="N85" i="39"/>
  <c r="M85" i="39"/>
  <c r="L85" i="39"/>
  <c r="K85" i="39"/>
  <c r="J85" i="39"/>
  <c r="I85" i="39"/>
  <c r="H85" i="39"/>
  <c r="G85" i="39"/>
  <c r="F85" i="39"/>
  <c r="E85" i="39"/>
  <c r="D85" i="39"/>
  <c r="C85" i="39"/>
  <c r="B85" i="39"/>
  <c r="U84" i="39"/>
  <c r="T84" i="39"/>
  <c r="S84" i="39"/>
  <c r="R84" i="39"/>
  <c r="Q84" i="39"/>
  <c r="P84" i="39"/>
  <c r="O84" i="39"/>
  <c r="N84" i="39"/>
  <c r="M84" i="39"/>
  <c r="L84" i="39"/>
  <c r="K84" i="39"/>
  <c r="J84" i="39"/>
  <c r="I84" i="39"/>
  <c r="H84" i="39"/>
  <c r="G84" i="39"/>
  <c r="F84" i="39"/>
  <c r="E84" i="39"/>
  <c r="D84" i="39"/>
  <c r="C84" i="39"/>
  <c r="B84" i="39"/>
  <c r="U83" i="39"/>
  <c r="T83" i="39"/>
  <c r="S83" i="39"/>
  <c r="R83" i="39"/>
  <c r="Q83" i="39"/>
  <c r="P83" i="39"/>
  <c r="O83" i="39"/>
  <c r="N83" i="39"/>
  <c r="M83" i="39"/>
  <c r="L83" i="39"/>
  <c r="K83" i="39"/>
  <c r="J83" i="39"/>
  <c r="I83" i="39"/>
  <c r="H83" i="39"/>
  <c r="G83" i="39"/>
  <c r="F83" i="39"/>
  <c r="E83" i="39"/>
  <c r="D83" i="39"/>
  <c r="C83" i="39"/>
  <c r="B83" i="39"/>
  <c r="U82" i="39"/>
  <c r="T82" i="39"/>
  <c r="S82" i="39"/>
  <c r="R82" i="39"/>
  <c r="Q82" i="39"/>
  <c r="P82" i="39"/>
  <c r="O82" i="39"/>
  <c r="N82" i="39"/>
  <c r="M82" i="39"/>
  <c r="L82" i="39"/>
  <c r="K82" i="39"/>
  <c r="J82" i="39"/>
  <c r="I82" i="39"/>
  <c r="H82" i="39"/>
  <c r="G82" i="39"/>
  <c r="F82" i="39"/>
  <c r="E82" i="39"/>
  <c r="D82" i="39"/>
  <c r="C82" i="39"/>
  <c r="B82" i="39"/>
  <c r="U81" i="39"/>
  <c r="T81" i="39"/>
  <c r="S81" i="39"/>
  <c r="R81" i="39"/>
  <c r="Q81" i="39"/>
  <c r="P81" i="39"/>
  <c r="O81" i="39"/>
  <c r="N81" i="39"/>
  <c r="M81" i="39"/>
  <c r="L81" i="39"/>
  <c r="K81" i="39"/>
  <c r="J81" i="39"/>
  <c r="I81" i="39"/>
  <c r="H81" i="39"/>
  <c r="G81" i="39"/>
  <c r="F81" i="39"/>
  <c r="E81" i="39"/>
  <c r="D81" i="39"/>
  <c r="C81" i="39"/>
  <c r="B81" i="39"/>
  <c r="U80" i="39"/>
  <c r="T80" i="39"/>
  <c r="S80" i="39"/>
  <c r="R80" i="39"/>
  <c r="Q80" i="39"/>
  <c r="P80" i="39"/>
  <c r="O80" i="39"/>
  <c r="N80" i="39"/>
  <c r="M80" i="39"/>
  <c r="L80" i="39"/>
  <c r="K80" i="39"/>
  <c r="J80" i="39"/>
  <c r="I80" i="39"/>
  <c r="H80" i="39"/>
  <c r="G80" i="39"/>
  <c r="F80" i="39"/>
  <c r="E80" i="39"/>
  <c r="D80" i="39"/>
  <c r="C80" i="39"/>
  <c r="B80" i="39"/>
  <c r="U79" i="39"/>
  <c r="T79" i="39"/>
  <c r="S79" i="39"/>
  <c r="R79" i="39"/>
  <c r="Q79" i="39"/>
  <c r="P79" i="39"/>
  <c r="O79" i="39"/>
  <c r="N79" i="39"/>
  <c r="M79" i="39"/>
  <c r="L79" i="39"/>
  <c r="K79" i="39"/>
  <c r="J79" i="39"/>
  <c r="I79" i="39"/>
  <c r="H79" i="39"/>
  <c r="G79" i="39"/>
  <c r="F79" i="39"/>
  <c r="E79" i="39"/>
  <c r="D79" i="39"/>
  <c r="C79" i="39"/>
  <c r="B79" i="39"/>
  <c r="U78" i="39"/>
  <c r="T78" i="39"/>
  <c r="S78" i="39"/>
  <c r="R78" i="39"/>
  <c r="Q78" i="39"/>
  <c r="P78" i="39"/>
  <c r="O78" i="39"/>
  <c r="N78" i="39"/>
  <c r="M78" i="39"/>
  <c r="L78" i="39"/>
  <c r="K78" i="39"/>
  <c r="J78" i="39"/>
  <c r="I78" i="39"/>
  <c r="H78" i="39"/>
  <c r="G78" i="39"/>
  <c r="F78" i="39"/>
  <c r="E78" i="39"/>
  <c r="D78" i="39"/>
  <c r="C78" i="39"/>
  <c r="B78" i="39"/>
  <c r="U77" i="39"/>
  <c r="T77" i="39"/>
  <c r="S77" i="39"/>
  <c r="R77" i="39"/>
  <c r="Q77" i="39"/>
  <c r="P77" i="39"/>
  <c r="O77" i="39"/>
  <c r="N77" i="39"/>
  <c r="M77" i="39"/>
  <c r="L77" i="39"/>
  <c r="K77" i="39"/>
  <c r="J77" i="39"/>
  <c r="I77" i="39"/>
  <c r="H77" i="39"/>
  <c r="G77" i="39"/>
  <c r="F77" i="39"/>
  <c r="E77" i="39"/>
  <c r="D77" i="39"/>
  <c r="C77" i="39"/>
  <c r="B77" i="39"/>
  <c r="U76" i="39"/>
  <c r="T76" i="39"/>
  <c r="S76" i="39"/>
  <c r="R76" i="39"/>
  <c r="Q76" i="39"/>
  <c r="P76" i="39"/>
  <c r="O76" i="39"/>
  <c r="N76" i="39"/>
  <c r="M76" i="39"/>
  <c r="L76" i="39"/>
  <c r="K76" i="39"/>
  <c r="J76" i="39"/>
  <c r="I76" i="39"/>
  <c r="H76" i="39"/>
  <c r="G76" i="39"/>
  <c r="F76" i="39"/>
  <c r="E76" i="39"/>
  <c r="D76" i="39"/>
  <c r="C76" i="39"/>
  <c r="B76" i="39"/>
  <c r="U75" i="39"/>
  <c r="T75" i="39"/>
  <c r="S75" i="39"/>
  <c r="R75" i="39"/>
  <c r="Q75" i="39"/>
  <c r="P75" i="39"/>
  <c r="O75" i="39"/>
  <c r="N75" i="39"/>
  <c r="M75" i="39"/>
  <c r="L75" i="39"/>
  <c r="K75" i="39"/>
  <c r="J75" i="39"/>
  <c r="I75" i="39"/>
  <c r="H75" i="39"/>
  <c r="G75" i="39"/>
  <c r="F75" i="39"/>
  <c r="E75" i="39"/>
  <c r="D75" i="39"/>
  <c r="C75" i="39"/>
  <c r="B75" i="39"/>
  <c r="U74" i="39"/>
  <c r="T74" i="39"/>
  <c r="S74" i="39"/>
  <c r="R74" i="39"/>
  <c r="Q74" i="39"/>
  <c r="P74" i="39"/>
  <c r="O74" i="39"/>
  <c r="N74" i="39"/>
  <c r="M74" i="39"/>
  <c r="L74" i="39"/>
  <c r="K74" i="39"/>
  <c r="J74" i="39"/>
  <c r="I74" i="39"/>
  <c r="H74" i="39"/>
  <c r="G74" i="39"/>
  <c r="F74" i="39"/>
  <c r="E74" i="39"/>
  <c r="D74" i="39"/>
  <c r="C74" i="39"/>
  <c r="B74" i="39"/>
  <c r="U73" i="39"/>
  <c r="T73" i="39"/>
  <c r="S73" i="39"/>
  <c r="R73" i="39"/>
  <c r="Q73" i="39"/>
  <c r="P73" i="39"/>
  <c r="O73" i="39"/>
  <c r="N73" i="39"/>
  <c r="M73" i="39"/>
  <c r="L73" i="39"/>
  <c r="K73" i="39"/>
  <c r="J73" i="39"/>
  <c r="I73" i="39"/>
  <c r="H73" i="39"/>
  <c r="G73" i="39"/>
  <c r="F73" i="39"/>
  <c r="E73" i="39"/>
  <c r="D73" i="39"/>
  <c r="C73" i="39"/>
  <c r="B73" i="39"/>
  <c r="U72" i="39"/>
  <c r="T72" i="39"/>
  <c r="S72" i="39"/>
  <c r="R72" i="39"/>
  <c r="Q72" i="39"/>
  <c r="P72" i="39"/>
  <c r="O72" i="39"/>
  <c r="N72" i="39"/>
  <c r="M72" i="39"/>
  <c r="L72" i="39"/>
  <c r="K72" i="39"/>
  <c r="J72" i="39"/>
  <c r="I72" i="39"/>
  <c r="H72" i="39"/>
  <c r="G72" i="39"/>
  <c r="F72" i="39"/>
  <c r="E72" i="39"/>
  <c r="D72" i="39"/>
  <c r="C72" i="39"/>
  <c r="B72" i="39"/>
  <c r="U71" i="39"/>
  <c r="T71" i="39"/>
  <c r="S71" i="39"/>
  <c r="R71" i="39"/>
  <c r="Q71" i="39"/>
  <c r="P71" i="39"/>
  <c r="O71" i="39"/>
  <c r="N71" i="39"/>
  <c r="M71" i="39"/>
  <c r="L71" i="39"/>
  <c r="K71" i="39"/>
  <c r="J71" i="39"/>
  <c r="I71" i="39"/>
  <c r="H71" i="39"/>
  <c r="G71" i="39"/>
  <c r="F71" i="39"/>
  <c r="E71" i="39"/>
  <c r="D71" i="39"/>
  <c r="C71" i="39"/>
  <c r="B71" i="39"/>
  <c r="U70" i="39"/>
  <c r="T70" i="39"/>
  <c r="S70" i="39"/>
  <c r="R70" i="39"/>
  <c r="Q70" i="39"/>
  <c r="P70" i="39"/>
  <c r="O70" i="39"/>
  <c r="N70" i="39"/>
  <c r="M70" i="39"/>
  <c r="L70" i="39"/>
  <c r="K70" i="39"/>
  <c r="J70" i="39"/>
  <c r="I70" i="39"/>
  <c r="H70" i="39"/>
  <c r="G70" i="39"/>
  <c r="F70" i="39"/>
  <c r="E70" i="39"/>
  <c r="D70" i="39"/>
  <c r="C70" i="39"/>
  <c r="B70" i="39"/>
  <c r="U69" i="39"/>
  <c r="T69" i="39"/>
  <c r="S69" i="39"/>
  <c r="R69" i="39"/>
  <c r="Q69" i="39"/>
  <c r="P69" i="39"/>
  <c r="O69" i="39"/>
  <c r="N69" i="39"/>
  <c r="M69" i="39"/>
  <c r="L69" i="39"/>
  <c r="K69" i="39"/>
  <c r="J69" i="39"/>
  <c r="I69" i="39"/>
  <c r="H69" i="39"/>
  <c r="G69" i="39"/>
  <c r="F69" i="39"/>
  <c r="E69" i="39"/>
  <c r="D69" i="39"/>
  <c r="C69" i="39"/>
  <c r="B69" i="39"/>
  <c r="U68" i="39"/>
  <c r="T68" i="39"/>
  <c r="S68" i="39"/>
  <c r="R68" i="39"/>
  <c r="Q68" i="39"/>
  <c r="P68" i="39"/>
  <c r="O68" i="39"/>
  <c r="N68" i="39"/>
  <c r="M68" i="39"/>
  <c r="L68" i="39"/>
  <c r="K68" i="39"/>
  <c r="J68" i="39"/>
  <c r="I68" i="39"/>
  <c r="H68" i="39"/>
  <c r="G68" i="39"/>
  <c r="F68" i="39"/>
  <c r="E68" i="39"/>
  <c r="D68" i="39"/>
  <c r="C68" i="39"/>
  <c r="B68" i="39"/>
  <c r="U67" i="39"/>
  <c r="T67" i="39"/>
  <c r="S67" i="39"/>
  <c r="R67" i="39"/>
  <c r="Q67" i="39"/>
  <c r="P67" i="39"/>
  <c r="O67" i="39"/>
  <c r="N67" i="39"/>
  <c r="M67" i="39"/>
  <c r="L67" i="39"/>
  <c r="K67" i="39"/>
  <c r="J67" i="39"/>
  <c r="I67" i="39"/>
  <c r="H67" i="39"/>
  <c r="G67" i="39"/>
  <c r="F67" i="39"/>
  <c r="E67" i="39"/>
  <c r="D67" i="39"/>
  <c r="C67" i="39"/>
  <c r="B67" i="39"/>
  <c r="U66" i="39"/>
  <c r="T66" i="39"/>
  <c r="S66" i="39"/>
  <c r="R66" i="39"/>
  <c r="Q66" i="39"/>
  <c r="P66" i="39"/>
  <c r="O66" i="39"/>
  <c r="N66" i="39"/>
  <c r="M66" i="39"/>
  <c r="L66" i="39"/>
  <c r="K66" i="39"/>
  <c r="J66" i="39"/>
  <c r="I66" i="39"/>
  <c r="H66" i="39"/>
  <c r="G66" i="39"/>
  <c r="F66" i="39"/>
  <c r="E66" i="39"/>
  <c r="D66" i="39"/>
  <c r="C66" i="39"/>
  <c r="B66" i="39"/>
  <c r="U65" i="39"/>
  <c r="T65" i="39"/>
  <c r="S65" i="39"/>
  <c r="R65" i="39"/>
  <c r="Q65" i="39"/>
  <c r="P65" i="39"/>
  <c r="O65" i="39"/>
  <c r="N65" i="39"/>
  <c r="M65" i="39"/>
  <c r="L65" i="39"/>
  <c r="K65" i="39"/>
  <c r="J65" i="39"/>
  <c r="I65" i="39"/>
  <c r="H65" i="39"/>
  <c r="G65" i="39"/>
  <c r="F65" i="39"/>
  <c r="E65" i="39"/>
  <c r="D65" i="39"/>
  <c r="C65" i="39"/>
  <c r="B65" i="39"/>
  <c r="U64" i="39"/>
  <c r="T64" i="39"/>
  <c r="S64" i="39"/>
  <c r="R64" i="39"/>
  <c r="Q64" i="39"/>
  <c r="P64" i="39"/>
  <c r="O64" i="39"/>
  <c r="N64" i="39"/>
  <c r="M64" i="39"/>
  <c r="L64" i="39"/>
  <c r="K64" i="39"/>
  <c r="J64" i="39"/>
  <c r="I64" i="39"/>
  <c r="H64" i="39"/>
  <c r="G64" i="39"/>
  <c r="F64" i="39"/>
  <c r="E64" i="39"/>
  <c r="D64" i="39"/>
  <c r="C64" i="39"/>
  <c r="B64" i="39"/>
  <c r="U63" i="39"/>
  <c r="T63" i="39"/>
  <c r="S63" i="39"/>
  <c r="R63" i="39"/>
  <c r="Q63" i="39"/>
  <c r="P63" i="39"/>
  <c r="O63" i="39"/>
  <c r="N63" i="39"/>
  <c r="M63" i="39"/>
  <c r="L63" i="39"/>
  <c r="K63" i="39"/>
  <c r="J63" i="39"/>
  <c r="I63" i="39"/>
  <c r="H63" i="39"/>
  <c r="G63" i="39"/>
  <c r="F63" i="39"/>
  <c r="E63" i="39"/>
  <c r="D63" i="39"/>
  <c r="C63" i="39"/>
  <c r="B63" i="39"/>
  <c r="U62" i="39"/>
  <c r="T62" i="39"/>
  <c r="S62" i="39"/>
  <c r="R62" i="39"/>
  <c r="Q62" i="39"/>
  <c r="P62" i="39"/>
  <c r="O62" i="39"/>
  <c r="N62" i="39"/>
  <c r="M62" i="39"/>
  <c r="L62" i="39"/>
  <c r="K62" i="39"/>
  <c r="J62" i="39"/>
  <c r="I62" i="39"/>
  <c r="H62" i="39"/>
  <c r="G62" i="39"/>
  <c r="F62" i="39"/>
  <c r="E62" i="39"/>
  <c r="D62" i="39"/>
  <c r="C62" i="39"/>
  <c r="B62" i="39"/>
  <c r="U61" i="39"/>
  <c r="T61" i="39"/>
  <c r="S61" i="39"/>
  <c r="R61" i="39"/>
  <c r="Q61" i="39"/>
  <c r="P61" i="39"/>
  <c r="O61" i="39"/>
  <c r="N61" i="39"/>
  <c r="M61" i="39"/>
  <c r="L61" i="39"/>
  <c r="K61" i="39"/>
  <c r="J61" i="39"/>
  <c r="I61" i="39"/>
  <c r="H61" i="39"/>
  <c r="G61" i="39"/>
  <c r="F61" i="39"/>
  <c r="E61" i="39"/>
  <c r="D61" i="39"/>
  <c r="C61" i="39"/>
  <c r="B61" i="39"/>
  <c r="U60" i="39"/>
  <c r="T60" i="39"/>
  <c r="S60" i="39"/>
  <c r="R60" i="39"/>
  <c r="Q60" i="39"/>
  <c r="P60" i="39"/>
  <c r="O60" i="39"/>
  <c r="N60" i="39"/>
  <c r="M60" i="39"/>
  <c r="L60" i="39"/>
  <c r="K60" i="39"/>
  <c r="J60" i="39"/>
  <c r="I60" i="39"/>
  <c r="H60" i="39"/>
  <c r="G60" i="39"/>
  <c r="F60" i="39"/>
  <c r="E60" i="39"/>
  <c r="D60" i="39"/>
  <c r="C60" i="39"/>
  <c r="B60" i="39"/>
  <c r="U59" i="39"/>
  <c r="T59" i="39"/>
  <c r="S59" i="39"/>
  <c r="R59" i="39"/>
  <c r="Q59" i="39"/>
  <c r="P59" i="39"/>
  <c r="O59" i="39"/>
  <c r="N59" i="39"/>
  <c r="M59" i="39"/>
  <c r="L59" i="39"/>
  <c r="K59" i="39"/>
  <c r="J59" i="39"/>
  <c r="I59" i="39"/>
  <c r="H59" i="39"/>
  <c r="G59" i="39"/>
  <c r="F59" i="39"/>
  <c r="E59" i="39"/>
  <c r="D59" i="39"/>
  <c r="C59" i="39"/>
  <c r="B59" i="39"/>
  <c r="U58" i="39"/>
  <c r="T58" i="39"/>
  <c r="S58" i="39"/>
  <c r="R58" i="39"/>
  <c r="Q58" i="39"/>
  <c r="P58" i="39"/>
  <c r="O58" i="39"/>
  <c r="N58" i="39"/>
  <c r="M58" i="39"/>
  <c r="L58" i="39"/>
  <c r="K58" i="39"/>
  <c r="J58" i="39"/>
  <c r="I58" i="39"/>
  <c r="H58" i="39"/>
  <c r="G58" i="39"/>
  <c r="F58" i="39"/>
  <c r="E58" i="39"/>
  <c r="D58" i="39"/>
  <c r="C58" i="39"/>
  <c r="B58" i="39"/>
  <c r="U57" i="39"/>
  <c r="T57" i="39"/>
  <c r="S57" i="39"/>
  <c r="R57" i="39"/>
  <c r="Q57" i="39"/>
  <c r="P57" i="39"/>
  <c r="O57" i="39"/>
  <c r="N57" i="39"/>
  <c r="M57" i="39"/>
  <c r="L57" i="39"/>
  <c r="K57" i="39"/>
  <c r="J57" i="39"/>
  <c r="I57" i="39"/>
  <c r="H57" i="39"/>
  <c r="G57" i="39"/>
  <c r="F57" i="39"/>
  <c r="E57" i="39"/>
  <c r="D57" i="39"/>
  <c r="C57" i="39"/>
  <c r="B57" i="39"/>
  <c r="U56" i="39"/>
  <c r="T56" i="39"/>
  <c r="S56" i="39"/>
  <c r="R56" i="39"/>
  <c r="Q56" i="39"/>
  <c r="P56" i="39"/>
  <c r="O56" i="39"/>
  <c r="N56" i="39"/>
  <c r="M56" i="39"/>
  <c r="L56" i="39"/>
  <c r="K56" i="39"/>
  <c r="J56" i="39"/>
  <c r="I56" i="39"/>
  <c r="H56" i="39"/>
  <c r="G56" i="39"/>
  <c r="F56" i="39"/>
  <c r="E56" i="39"/>
  <c r="D56" i="39"/>
  <c r="C56" i="39"/>
  <c r="B56" i="39"/>
  <c r="U55" i="39"/>
  <c r="T55" i="39"/>
  <c r="S55" i="39"/>
  <c r="R55" i="39"/>
  <c r="Q55" i="39"/>
  <c r="P55" i="39"/>
  <c r="O55" i="39"/>
  <c r="N55" i="39"/>
  <c r="M55" i="39"/>
  <c r="L55" i="39"/>
  <c r="K55" i="39"/>
  <c r="J55" i="39"/>
  <c r="I55" i="39"/>
  <c r="H55" i="39"/>
  <c r="G55" i="39"/>
  <c r="F55" i="39"/>
  <c r="E55" i="39"/>
  <c r="D55" i="39"/>
  <c r="C55" i="39"/>
  <c r="B55" i="39"/>
  <c r="U54" i="39"/>
  <c r="T54" i="39"/>
  <c r="S54" i="39"/>
  <c r="R54" i="39"/>
  <c r="Q54" i="39"/>
  <c r="P54" i="39"/>
  <c r="O54" i="39"/>
  <c r="N54" i="39"/>
  <c r="M54" i="39"/>
  <c r="L54" i="39"/>
  <c r="K54" i="39"/>
  <c r="J54" i="39"/>
  <c r="I54" i="39"/>
  <c r="H54" i="39"/>
  <c r="G54" i="39"/>
  <c r="F54" i="39"/>
  <c r="E54" i="39"/>
  <c r="D54" i="39"/>
  <c r="C54" i="39"/>
  <c r="B54" i="39"/>
  <c r="U53" i="39"/>
  <c r="T53" i="39"/>
  <c r="S53" i="39"/>
  <c r="R53" i="39"/>
  <c r="Q53" i="39"/>
  <c r="P53" i="39"/>
  <c r="O53" i="39"/>
  <c r="N53" i="39"/>
  <c r="M53" i="39"/>
  <c r="L53" i="39"/>
  <c r="K53" i="39"/>
  <c r="J53" i="39"/>
  <c r="I53" i="39"/>
  <c r="H53" i="39"/>
  <c r="G53" i="39"/>
  <c r="F53" i="39"/>
  <c r="E53" i="39"/>
  <c r="D53" i="39"/>
  <c r="C53" i="39"/>
  <c r="B53" i="39"/>
  <c r="U52" i="39"/>
  <c r="T52" i="39"/>
  <c r="S52" i="39"/>
  <c r="R52" i="39"/>
  <c r="Q52" i="39"/>
  <c r="P52" i="39"/>
  <c r="O52" i="39"/>
  <c r="N52" i="39"/>
  <c r="M52" i="39"/>
  <c r="L52" i="39"/>
  <c r="K52" i="39"/>
  <c r="J52" i="39"/>
  <c r="I52" i="39"/>
  <c r="H52" i="39"/>
  <c r="G52" i="39"/>
  <c r="F52" i="39"/>
  <c r="E52" i="39"/>
  <c r="D52" i="39"/>
  <c r="C52" i="39"/>
  <c r="B52" i="39"/>
  <c r="U51" i="39"/>
  <c r="T51" i="39"/>
  <c r="S51" i="39"/>
  <c r="R51" i="39"/>
  <c r="Q51" i="39"/>
  <c r="P51" i="39"/>
  <c r="O51" i="39"/>
  <c r="N51" i="39"/>
  <c r="M51" i="39"/>
  <c r="L51" i="39"/>
  <c r="K51" i="39"/>
  <c r="J51" i="39"/>
  <c r="I51" i="39"/>
  <c r="H51" i="39"/>
  <c r="G51" i="39"/>
  <c r="F51" i="39"/>
  <c r="E51" i="39"/>
  <c r="D51" i="39"/>
  <c r="C51" i="39"/>
  <c r="B51" i="39"/>
  <c r="U50" i="39"/>
  <c r="T50" i="39"/>
  <c r="S50" i="39"/>
  <c r="R50" i="39"/>
  <c r="Q50" i="39"/>
  <c r="P50" i="39"/>
  <c r="O50" i="39"/>
  <c r="N50" i="39"/>
  <c r="M50" i="39"/>
  <c r="L50" i="39"/>
  <c r="K50" i="39"/>
  <c r="J50" i="39"/>
  <c r="I50" i="39"/>
  <c r="H50" i="39"/>
  <c r="G50" i="39"/>
  <c r="F50" i="39"/>
  <c r="E50" i="39"/>
  <c r="D50" i="39"/>
  <c r="C50" i="39"/>
  <c r="B50" i="39"/>
  <c r="U49" i="39"/>
  <c r="T49" i="39"/>
  <c r="S49" i="39"/>
  <c r="R49" i="39"/>
  <c r="Q49" i="39"/>
  <c r="P49" i="39"/>
  <c r="O49" i="39"/>
  <c r="N49" i="39"/>
  <c r="M49" i="39"/>
  <c r="L49" i="39"/>
  <c r="K49" i="39"/>
  <c r="J49" i="39"/>
  <c r="I49" i="39"/>
  <c r="H49" i="39"/>
  <c r="G49" i="39"/>
  <c r="F49" i="39"/>
  <c r="E49" i="39"/>
  <c r="D49" i="39"/>
  <c r="C49" i="39"/>
  <c r="B49" i="39"/>
  <c r="U48" i="39"/>
  <c r="T48" i="39"/>
  <c r="S48" i="39"/>
  <c r="R48" i="39"/>
  <c r="Q48" i="39"/>
  <c r="P48" i="39"/>
  <c r="O48" i="39"/>
  <c r="N48" i="39"/>
  <c r="M48" i="39"/>
  <c r="L48" i="39"/>
  <c r="K48" i="39"/>
  <c r="J48" i="39"/>
  <c r="I48" i="39"/>
  <c r="H48" i="39"/>
  <c r="G48" i="39"/>
  <c r="F48" i="39"/>
  <c r="E48" i="39"/>
  <c r="D48" i="39"/>
  <c r="C48" i="39"/>
  <c r="B48" i="39"/>
  <c r="U47" i="39"/>
  <c r="T47" i="39"/>
  <c r="S47" i="39"/>
  <c r="R47" i="39"/>
  <c r="Q47" i="39"/>
  <c r="P47" i="39"/>
  <c r="O47" i="39"/>
  <c r="N47" i="39"/>
  <c r="M47" i="39"/>
  <c r="L47" i="39"/>
  <c r="K47" i="39"/>
  <c r="J47" i="39"/>
  <c r="I47" i="39"/>
  <c r="H47" i="39"/>
  <c r="G47" i="39"/>
  <c r="F47" i="39"/>
  <c r="E47" i="39"/>
  <c r="D47" i="39"/>
  <c r="C47" i="39"/>
  <c r="B47" i="39"/>
  <c r="U46" i="39"/>
  <c r="T46" i="39"/>
  <c r="S46" i="39"/>
  <c r="R46" i="39"/>
  <c r="Q46" i="39"/>
  <c r="P46" i="39"/>
  <c r="O46" i="39"/>
  <c r="N46" i="39"/>
  <c r="M46" i="39"/>
  <c r="L46" i="39"/>
  <c r="K46" i="39"/>
  <c r="J46" i="39"/>
  <c r="I46" i="39"/>
  <c r="H46" i="39"/>
  <c r="G46" i="39"/>
  <c r="F46" i="39"/>
  <c r="E46" i="39"/>
  <c r="D46" i="39"/>
  <c r="C46" i="39"/>
  <c r="B46" i="39"/>
  <c r="U45" i="39"/>
  <c r="T45" i="39"/>
  <c r="S45" i="39"/>
  <c r="R45" i="39"/>
  <c r="Q45" i="39"/>
  <c r="P45" i="39"/>
  <c r="O45" i="39"/>
  <c r="N45" i="39"/>
  <c r="M45" i="39"/>
  <c r="L45" i="39"/>
  <c r="K45" i="39"/>
  <c r="J45" i="39"/>
  <c r="I45" i="39"/>
  <c r="H45" i="39"/>
  <c r="G45" i="39"/>
  <c r="F45" i="39"/>
  <c r="E45" i="39"/>
  <c r="D45" i="39"/>
  <c r="C45" i="39"/>
  <c r="B45" i="39"/>
  <c r="U44" i="39"/>
  <c r="T44" i="39"/>
  <c r="S44" i="39"/>
  <c r="R44" i="39"/>
  <c r="Q44" i="39"/>
  <c r="P44" i="39"/>
  <c r="O44" i="39"/>
  <c r="N44" i="39"/>
  <c r="M44" i="39"/>
  <c r="L44" i="39"/>
  <c r="K44" i="39"/>
  <c r="J44" i="39"/>
  <c r="I44" i="39"/>
  <c r="H44" i="39"/>
  <c r="G44" i="39"/>
  <c r="F44" i="39"/>
  <c r="E44" i="39"/>
  <c r="D44" i="39"/>
  <c r="C44" i="39"/>
  <c r="B44" i="39"/>
  <c r="U43" i="39"/>
  <c r="T43" i="39"/>
  <c r="S43" i="39"/>
  <c r="R43" i="39"/>
  <c r="Q43" i="39"/>
  <c r="P43" i="39"/>
  <c r="O43" i="39"/>
  <c r="N43" i="39"/>
  <c r="M43" i="39"/>
  <c r="L43" i="39"/>
  <c r="K43" i="39"/>
  <c r="J43" i="39"/>
  <c r="I43" i="39"/>
  <c r="H43" i="39"/>
  <c r="G43" i="39"/>
  <c r="F43" i="39"/>
  <c r="E43" i="39"/>
  <c r="D43" i="39"/>
  <c r="C43" i="39"/>
  <c r="B43" i="39"/>
  <c r="U42" i="39"/>
  <c r="T42" i="39"/>
  <c r="S42" i="39"/>
  <c r="R42" i="39"/>
  <c r="Q42" i="39"/>
  <c r="P42" i="39"/>
  <c r="O42" i="39"/>
  <c r="N42" i="39"/>
  <c r="M42" i="39"/>
  <c r="L42" i="39"/>
  <c r="K42" i="39"/>
  <c r="J42" i="39"/>
  <c r="I42" i="39"/>
  <c r="H42" i="39"/>
  <c r="G42" i="39"/>
  <c r="F42" i="39"/>
  <c r="E42" i="39"/>
  <c r="D42" i="39"/>
  <c r="C42" i="39"/>
  <c r="B42" i="39"/>
  <c r="U41" i="39"/>
  <c r="T41" i="39"/>
  <c r="S41" i="39"/>
  <c r="R41" i="39"/>
  <c r="Q41" i="39"/>
  <c r="P41" i="39"/>
  <c r="O41" i="39"/>
  <c r="N41" i="39"/>
  <c r="M41" i="39"/>
  <c r="L41" i="39"/>
  <c r="K41" i="39"/>
  <c r="J41" i="39"/>
  <c r="I41" i="39"/>
  <c r="H41" i="39"/>
  <c r="G41" i="39"/>
  <c r="F41" i="39"/>
  <c r="E41" i="39"/>
  <c r="D41" i="39"/>
  <c r="C41" i="39"/>
  <c r="B41" i="39"/>
  <c r="U40" i="39"/>
  <c r="T40" i="39"/>
  <c r="S40" i="39"/>
  <c r="R40" i="39"/>
  <c r="Q40" i="39"/>
  <c r="P40" i="39"/>
  <c r="O40" i="39"/>
  <c r="N40" i="39"/>
  <c r="M40" i="39"/>
  <c r="L40" i="39"/>
  <c r="K40" i="39"/>
  <c r="J40" i="39"/>
  <c r="I40" i="39"/>
  <c r="H40" i="39"/>
  <c r="G40" i="39"/>
  <c r="F40" i="39"/>
  <c r="E40" i="39"/>
  <c r="D40" i="39"/>
  <c r="C40" i="39"/>
  <c r="B40" i="39"/>
  <c r="U39" i="39"/>
  <c r="T39" i="39"/>
  <c r="S39" i="39"/>
  <c r="R39" i="39"/>
  <c r="Q39" i="39"/>
  <c r="P39" i="39"/>
  <c r="O39" i="39"/>
  <c r="N39" i="39"/>
  <c r="M39" i="39"/>
  <c r="L39" i="39"/>
  <c r="K39" i="39"/>
  <c r="J39" i="39"/>
  <c r="I39" i="39"/>
  <c r="H39" i="39"/>
  <c r="G39" i="39"/>
  <c r="F39" i="39"/>
  <c r="E39" i="39"/>
  <c r="D39" i="39"/>
  <c r="C39" i="39"/>
  <c r="B39" i="39"/>
  <c r="U38" i="39"/>
  <c r="T38" i="39"/>
  <c r="S38" i="39"/>
  <c r="R38" i="39"/>
  <c r="Q38" i="39"/>
  <c r="P38" i="39"/>
  <c r="O38" i="39"/>
  <c r="N38" i="39"/>
  <c r="M38" i="39"/>
  <c r="L38" i="39"/>
  <c r="K38" i="39"/>
  <c r="J38" i="39"/>
  <c r="I38" i="39"/>
  <c r="H38" i="39"/>
  <c r="G38" i="39"/>
  <c r="F38" i="39"/>
  <c r="E38" i="39"/>
  <c r="D38" i="39"/>
  <c r="C38" i="39"/>
  <c r="B38" i="39"/>
  <c r="U37" i="39"/>
  <c r="T37" i="39"/>
  <c r="S37" i="39"/>
  <c r="R37" i="39"/>
  <c r="Q37" i="39"/>
  <c r="P37" i="39"/>
  <c r="O37" i="39"/>
  <c r="N37" i="39"/>
  <c r="M37" i="39"/>
  <c r="L37" i="39"/>
  <c r="K37" i="39"/>
  <c r="J37" i="39"/>
  <c r="I37" i="39"/>
  <c r="H37" i="39"/>
  <c r="G37" i="39"/>
  <c r="F37" i="39"/>
  <c r="E37" i="39"/>
  <c r="D37" i="39"/>
  <c r="C37" i="39"/>
  <c r="B37" i="39"/>
  <c r="U36" i="39"/>
  <c r="T36" i="39"/>
  <c r="S36" i="39"/>
  <c r="R36" i="39"/>
  <c r="Q36" i="39"/>
  <c r="P36" i="39"/>
  <c r="O36" i="39"/>
  <c r="N36" i="39"/>
  <c r="M36" i="39"/>
  <c r="L36" i="39"/>
  <c r="K36" i="39"/>
  <c r="J36" i="39"/>
  <c r="I36" i="39"/>
  <c r="H36" i="39"/>
  <c r="G36" i="39"/>
  <c r="F36" i="39"/>
  <c r="E36" i="39"/>
  <c r="D36" i="39"/>
  <c r="C36" i="39"/>
  <c r="B36" i="39"/>
  <c r="U35" i="39"/>
  <c r="T35" i="39"/>
  <c r="S35" i="39"/>
  <c r="R35" i="39"/>
  <c r="Q35" i="39"/>
  <c r="P35" i="39"/>
  <c r="O35" i="39"/>
  <c r="N35" i="39"/>
  <c r="M35" i="39"/>
  <c r="L35" i="39"/>
  <c r="K35" i="39"/>
  <c r="J35" i="39"/>
  <c r="I35" i="39"/>
  <c r="H35" i="39"/>
  <c r="G35" i="39"/>
  <c r="F35" i="39"/>
  <c r="E35" i="39"/>
  <c r="D35" i="39"/>
  <c r="C35" i="39"/>
  <c r="B35" i="39"/>
  <c r="U34" i="39"/>
  <c r="T34" i="39"/>
  <c r="S34" i="39"/>
  <c r="R34" i="39"/>
  <c r="Q34" i="39"/>
  <c r="P34" i="39"/>
  <c r="O34" i="39"/>
  <c r="N34" i="39"/>
  <c r="M34" i="39"/>
  <c r="L34" i="39"/>
  <c r="K34" i="39"/>
  <c r="J34" i="39"/>
  <c r="I34" i="39"/>
  <c r="H34" i="39"/>
  <c r="G34" i="39"/>
  <c r="F34" i="39"/>
  <c r="E34" i="39"/>
  <c r="D34" i="39"/>
  <c r="C34" i="39"/>
  <c r="B34" i="39"/>
  <c r="U33" i="39"/>
  <c r="T33" i="39"/>
  <c r="S33" i="39"/>
  <c r="R33" i="39"/>
  <c r="Q33" i="39"/>
  <c r="P33" i="39"/>
  <c r="O33" i="39"/>
  <c r="N33" i="39"/>
  <c r="M33" i="39"/>
  <c r="L33" i="39"/>
  <c r="K33" i="39"/>
  <c r="J33" i="39"/>
  <c r="I33" i="39"/>
  <c r="H33" i="39"/>
  <c r="G33" i="39"/>
  <c r="F33" i="39"/>
  <c r="E33" i="39"/>
  <c r="D33" i="39"/>
  <c r="C33" i="39"/>
  <c r="B33" i="39"/>
  <c r="U32" i="39"/>
  <c r="T32" i="39"/>
  <c r="S32" i="39"/>
  <c r="R32" i="39"/>
  <c r="Q32" i="39"/>
  <c r="P32" i="39"/>
  <c r="O32" i="39"/>
  <c r="N32" i="39"/>
  <c r="M32" i="39"/>
  <c r="L32" i="39"/>
  <c r="K32" i="39"/>
  <c r="J32" i="39"/>
  <c r="I32" i="39"/>
  <c r="H32" i="39"/>
  <c r="G32" i="39"/>
  <c r="F32" i="39"/>
  <c r="E32" i="39"/>
  <c r="D32" i="39"/>
  <c r="C32" i="39"/>
  <c r="B32" i="39"/>
  <c r="U31" i="39"/>
  <c r="T31" i="39"/>
  <c r="S31" i="39"/>
  <c r="R31" i="39"/>
  <c r="Q31" i="39"/>
  <c r="P31" i="39"/>
  <c r="O31" i="39"/>
  <c r="N31" i="39"/>
  <c r="M31" i="39"/>
  <c r="L31" i="39"/>
  <c r="K31" i="39"/>
  <c r="J31" i="39"/>
  <c r="I31" i="39"/>
  <c r="H31" i="39"/>
  <c r="G31" i="39"/>
  <c r="F31" i="39"/>
  <c r="E31" i="39"/>
  <c r="D31" i="39"/>
  <c r="C31" i="39"/>
  <c r="B31" i="39"/>
  <c r="U30" i="39"/>
  <c r="T30" i="39"/>
  <c r="S30" i="39"/>
  <c r="R30" i="39"/>
  <c r="Q30" i="39"/>
  <c r="P30" i="39"/>
  <c r="O30" i="39"/>
  <c r="N30" i="39"/>
  <c r="M30" i="39"/>
  <c r="L30" i="39"/>
  <c r="K30" i="39"/>
  <c r="J30" i="39"/>
  <c r="I30" i="39"/>
  <c r="H30" i="39"/>
  <c r="G30" i="39"/>
  <c r="F30" i="39"/>
  <c r="E30" i="39"/>
  <c r="D30" i="39"/>
  <c r="C30" i="39"/>
  <c r="B30" i="39"/>
  <c r="U29" i="39"/>
  <c r="T29" i="39"/>
  <c r="S29" i="39"/>
  <c r="R29" i="39"/>
  <c r="Q29" i="39"/>
  <c r="P29" i="39"/>
  <c r="O29" i="39"/>
  <c r="N29" i="39"/>
  <c r="M29" i="39"/>
  <c r="L29" i="39"/>
  <c r="K29" i="39"/>
  <c r="J29" i="39"/>
  <c r="I29" i="39"/>
  <c r="H29" i="39"/>
  <c r="G29" i="39"/>
  <c r="F29" i="39"/>
  <c r="E29" i="39"/>
  <c r="D29" i="39"/>
  <c r="C29" i="39"/>
  <c r="B29" i="39"/>
  <c r="U28" i="39"/>
  <c r="T28" i="39"/>
  <c r="S28" i="39"/>
  <c r="R28" i="39"/>
  <c r="Q28" i="39"/>
  <c r="P28" i="39"/>
  <c r="O28" i="39"/>
  <c r="N28" i="39"/>
  <c r="M28" i="39"/>
  <c r="L28" i="39"/>
  <c r="K28" i="39"/>
  <c r="J28" i="39"/>
  <c r="I28" i="39"/>
  <c r="H28" i="39"/>
  <c r="G28" i="39"/>
  <c r="F28" i="39"/>
  <c r="E28" i="39"/>
  <c r="D28" i="39"/>
  <c r="C28" i="39"/>
  <c r="B28" i="39"/>
  <c r="U27" i="39"/>
  <c r="T27" i="39"/>
  <c r="S27" i="39"/>
  <c r="R27" i="39"/>
  <c r="Q27" i="39"/>
  <c r="P27" i="39"/>
  <c r="O27" i="39"/>
  <c r="N27" i="39"/>
  <c r="M27" i="39"/>
  <c r="L27" i="39"/>
  <c r="K27" i="39"/>
  <c r="J27" i="39"/>
  <c r="I27" i="39"/>
  <c r="H27" i="39"/>
  <c r="G27" i="39"/>
  <c r="F27" i="39"/>
  <c r="E27" i="39"/>
  <c r="D27" i="39"/>
  <c r="C27" i="39"/>
  <c r="B27" i="39"/>
  <c r="U26" i="39"/>
  <c r="T26" i="39"/>
  <c r="S26" i="39"/>
  <c r="R26" i="39"/>
  <c r="Q26" i="39"/>
  <c r="P26" i="39"/>
  <c r="O26" i="39"/>
  <c r="N26" i="39"/>
  <c r="M26" i="39"/>
  <c r="L26" i="39"/>
  <c r="K26" i="39"/>
  <c r="J26" i="39"/>
  <c r="I26" i="39"/>
  <c r="H26" i="39"/>
  <c r="G26" i="39"/>
  <c r="F26" i="39"/>
  <c r="E26" i="39"/>
  <c r="D26" i="39"/>
  <c r="C26" i="39"/>
  <c r="B26" i="39"/>
  <c r="U25" i="39"/>
  <c r="T25" i="39"/>
  <c r="S25" i="39"/>
  <c r="R25" i="39"/>
  <c r="Q25" i="39"/>
  <c r="P25" i="39"/>
  <c r="O25" i="39"/>
  <c r="N25" i="39"/>
  <c r="M25" i="39"/>
  <c r="L25" i="39"/>
  <c r="K25" i="39"/>
  <c r="J25" i="39"/>
  <c r="I25" i="39"/>
  <c r="H25" i="39"/>
  <c r="G25" i="39"/>
  <c r="F25" i="39"/>
  <c r="E25" i="39"/>
  <c r="D25" i="39"/>
  <c r="C25" i="39"/>
  <c r="B25" i="39"/>
  <c r="U24" i="39"/>
  <c r="T24" i="39"/>
  <c r="S24" i="39"/>
  <c r="R24" i="39"/>
  <c r="Q24" i="39"/>
  <c r="P24" i="39"/>
  <c r="O24" i="39"/>
  <c r="N24" i="39"/>
  <c r="M24" i="39"/>
  <c r="L24" i="39"/>
  <c r="K24" i="39"/>
  <c r="J24" i="39"/>
  <c r="I24" i="39"/>
  <c r="H24" i="39"/>
  <c r="G24" i="39"/>
  <c r="F24" i="39"/>
  <c r="E24" i="39"/>
  <c r="D24" i="39"/>
  <c r="C24" i="39"/>
  <c r="B24" i="39"/>
  <c r="U23" i="39"/>
  <c r="T23" i="39"/>
  <c r="S23" i="39"/>
  <c r="R23" i="39"/>
  <c r="Q23" i="39"/>
  <c r="P23" i="39"/>
  <c r="O23" i="39"/>
  <c r="N23" i="39"/>
  <c r="M23" i="39"/>
  <c r="L23" i="39"/>
  <c r="K23" i="39"/>
  <c r="J23" i="39"/>
  <c r="I23" i="39"/>
  <c r="H23" i="39"/>
  <c r="G23" i="39"/>
  <c r="F23" i="39"/>
  <c r="E23" i="39"/>
  <c r="D23" i="39"/>
  <c r="C23" i="39"/>
  <c r="B23" i="39"/>
  <c r="U22" i="39"/>
  <c r="T22" i="39"/>
  <c r="S22" i="39"/>
  <c r="R22" i="39"/>
  <c r="Q22" i="39"/>
  <c r="P22" i="39"/>
  <c r="O22" i="39"/>
  <c r="N22" i="39"/>
  <c r="M22" i="39"/>
  <c r="L22" i="39"/>
  <c r="K22" i="39"/>
  <c r="J22" i="39"/>
  <c r="I22" i="39"/>
  <c r="H22" i="39"/>
  <c r="G22" i="39"/>
  <c r="F22" i="39"/>
  <c r="E22" i="39"/>
  <c r="D22" i="39"/>
  <c r="C22" i="39"/>
  <c r="B22" i="39"/>
  <c r="U21" i="39"/>
  <c r="T21" i="39"/>
  <c r="S21" i="39"/>
  <c r="R21" i="39"/>
  <c r="Q21" i="39"/>
  <c r="P21" i="39"/>
  <c r="O21" i="39"/>
  <c r="N21" i="39"/>
  <c r="M21" i="39"/>
  <c r="L21" i="39"/>
  <c r="K21" i="39"/>
  <c r="J21" i="39"/>
  <c r="I21" i="39"/>
  <c r="H21" i="39"/>
  <c r="G21" i="39"/>
  <c r="F21" i="39"/>
  <c r="E21" i="39"/>
  <c r="D21" i="39"/>
  <c r="C21" i="39"/>
  <c r="B21" i="39"/>
  <c r="U20" i="39"/>
  <c r="T20" i="39"/>
  <c r="S20" i="39"/>
  <c r="R20" i="39"/>
  <c r="Q20" i="39"/>
  <c r="P20" i="39"/>
  <c r="O20" i="39"/>
  <c r="N20" i="39"/>
  <c r="M20" i="39"/>
  <c r="L20" i="39"/>
  <c r="K20" i="39"/>
  <c r="J20" i="39"/>
  <c r="I20" i="39"/>
  <c r="H20" i="39"/>
  <c r="G20" i="39"/>
  <c r="F20" i="39"/>
  <c r="E20" i="39"/>
  <c r="D20" i="39"/>
  <c r="C20" i="39"/>
  <c r="B20" i="39"/>
  <c r="U19" i="39"/>
  <c r="T19" i="39"/>
  <c r="S19" i="39"/>
  <c r="R19" i="39"/>
  <c r="Q19" i="39"/>
  <c r="P19" i="39"/>
  <c r="O19" i="39"/>
  <c r="N19" i="39"/>
  <c r="M19" i="39"/>
  <c r="L19" i="39"/>
  <c r="K19" i="39"/>
  <c r="J19" i="39"/>
  <c r="I19" i="39"/>
  <c r="H19" i="39"/>
  <c r="G19" i="39"/>
  <c r="F19" i="39"/>
  <c r="E19" i="39"/>
  <c r="D19" i="39"/>
  <c r="C19" i="39"/>
  <c r="B19" i="39"/>
  <c r="U18" i="39"/>
  <c r="T18" i="39"/>
  <c r="S18" i="39"/>
  <c r="R18" i="39"/>
  <c r="Q18" i="39"/>
  <c r="P18" i="39"/>
  <c r="O18" i="39"/>
  <c r="N18" i="39"/>
  <c r="M18" i="39"/>
  <c r="L18" i="39"/>
  <c r="K18" i="39"/>
  <c r="J18" i="39"/>
  <c r="I18" i="39"/>
  <c r="H18" i="39"/>
  <c r="G18" i="39"/>
  <c r="F18" i="39"/>
  <c r="E18" i="39"/>
  <c r="D18" i="39"/>
  <c r="C18" i="39"/>
  <c r="B18" i="39"/>
  <c r="U17" i="39"/>
  <c r="T17" i="39"/>
  <c r="S17" i="39"/>
  <c r="R17" i="39"/>
  <c r="Q17" i="39"/>
  <c r="P17" i="39"/>
  <c r="O17" i="39"/>
  <c r="N17" i="39"/>
  <c r="M17" i="39"/>
  <c r="L17" i="39"/>
  <c r="K17" i="39"/>
  <c r="J17" i="39"/>
  <c r="I17" i="39"/>
  <c r="H17" i="39"/>
  <c r="G17" i="39"/>
  <c r="F17" i="39"/>
  <c r="E17" i="39"/>
  <c r="D17" i="39"/>
  <c r="C17" i="39"/>
  <c r="B17" i="39"/>
  <c r="U16" i="39"/>
  <c r="T16" i="39"/>
  <c r="S16" i="39"/>
  <c r="R16" i="39"/>
  <c r="Q16" i="39"/>
  <c r="P16" i="39"/>
  <c r="O16" i="39"/>
  <c r="N16" i="39"/>
  <c r="M16" i="39"/>
  <c r="L16" i="39"/>
  <c r="K16" i="39"/>
  <c r="J16" i="39"/>
  <c r="I16" i="39"/>
  <c r="H16" i="39"/>
  <c r="G16" i="39"/>
  <c r="F16" i="39"/>
  <c r="E16" i="39"/>
  <c r="D16" i="39"/>
  <c r="C16" i="39"/>
  <c r="B16" i="39"/>
  <c r="U15" i="39"/>
  <c r="T15" i="39"/>
  <c r="S15" i="39"/>
  <c r="R15" i="39"/>
  <c r="Q15" i="39"/>
  <c r="P15" i="39"/>
  <c r="O15" i="39"/>
  <c r="N15" i="39"/>
  <c r="M15" i="39"/>
  <c r="L15" i="39"/>
  <c r="K15" i="39"/>
  <c r="J15" i="39"/>
  <c r="I15" i="39"/>
  <c r="H15" i="39"/>
  <c r="G15" i="39"/>
  <c r="F15" i="39"/>
  <c r="E15" i="39"/>
  <c r="D15" i="39"/>
  <c r="C15" i="39"/>
  <c r="B15" i="39"/>
  <c r="U14" i="39"/>
  <c r="T14" i="39"/>
  <c r="S14" i="39"/>
  <c r="R14" i="39"/>
  <c r="Q14" i="39"/>
  <c r="P14" i="39"/>
  <c r="O14" i="39"/>
  <c r="N14" i="39"/>
  <c r="M14" i="39"/>
  <c r="L14" i="39"/>
  <c r="K14" i="39"/>
  <c r="J14" i="39"/>
  <c r="I14" i="39"/>
  <c r="H14" i="39"/>
  <c r="G14" i="39"/>
  <c r="F14" i="39"/>
  <c r="E14" i="39"/>
  <c r="D14" i="39"/>
  <c r="C14" i="39"/>
  <c r="B14" i="39"/>
  <c r="U13" i="39"/>
  <c r="T13" i="39"/>
  <c r="S13" i="39"/>
  <c r="R13" i="39"/>
  <c r="Q13" i="39"/>
  <c r="P13" i="39"/>
  <c r="O13" i="39"/>
  <c r="N13" i="39"/>
  <c r="M13" i="39"/>
  <c r="L13" i="39"/>
  <c r="K13" i="39"/>
  <c r="J13" i="39"/>
  <c r="I13" i="39"/>
  <c r="H13" i="39"/>
  <c r="G13" i="39"/>
  <c r="F13" i="39"/>
  <c r="E13" i="39"/>
  <c r="D13" i="39"/>
  <c r="C13" i="39"/>
  <c r="B13" i="39"/>
  <c r="U12" i="39"/>
  <c r="T12" i="39"/>
  <c r="S12" i="39"/>
  <c r="R12" i="39"/>
  <c r="Q12" i="39"/>
  <c r="P12" i="39"/>
  <c r="O12" i="39"/>
  <c r="N12" i="39"/>
  <c r="M12" i="39"/>
  <c r="L12" i="39"/>
  <c r="K12" i="39"/>
  <c r="J12" i="39"/>
  <c r="I12" i="39"/>
  <c r="H12" i="39"/>
  <c r="G12" i="39"/>
  <c r="F12" i="39"/>
  <c r="E12" i="39"/>
  <c r="D12" i="39"/>
  <c r="C12" i="39"/>
  <c r="B12" i="39"/>
  <c r="U11" i="39"/>
  <c r="T11" i="39"/>
  <c r="S11" i="39"/>
  <c r="R11" i="39"/>
  <c r="Q11" i="39"/>
  <c r="P11" i="39"/>
  <c r="O11" i="39"/>
  <c r="N11" i="39"/>
  <c r="M11" i="39"/>
  <c r="L11" i="39"/>
  <c r="K11" i="39"/>
  <c r="J11" i="39"/>
  <c r="I11" i="39"/>
  <c r="H11" i="39"/>
  <c r="G11" i="39"/>
  <c r="F11" i="39"/>
  <c r="E11" i="39"/>
  <c r="D11" i="39"/>
  <c r="C11" i="39"/>
  <c r="B11" i="39"/>
  <c r="U10" i="39"/>
  <c r="T10" i="39"/>
  <c r="S10" i="39"/>
  <c r="R10" i="39"/>
  <c r="Q10" i="39"/>
  <c r="P10" i="39"/>
  <c r="O10" i="39"/>
  <c r="N10" i="39"/>
  <c r="M10" i="39"/>
  <c r="L10" i="39"/>
  <c r="K10" i="39"/>
  <c r="J10" i="39"/>
  <c r="I10" i="39"/>
  <c r="H10" i="39"/>
  <c r="G10" i="39"/>
  <c r="F10" i="39"/>
  <c r="E10" i="39"/>
  <c r="D10" i="39"/>
  <c r="C10" i="39"/>
  <c r="B10" i="39"/>
  <c r="U9" i="39"/>
  <c r="T9" i="39"/>
  <c r="S9" i="39"/>
  <c r="R9" i="39"/>
  <c r="Q9" i="39"/>
  <c r="P9" i="39"/>
  <c r="O9" i="39"/>
  <c r="N9" i="39"/>
  <c r="M9" i="39"/>
  <c r="L9" i="39"/>
  <c r="K9" i="39"/>
  <c r="J9" i="39"/>
  <c r="I9" i="39"/>
  <c r="H9" i="39"/>
  <c r="G9" i="39"/>
  <c r="F9" i="39"/>
  <c r="E9" i="39"/>
  <c r="D9" i="39"/>
  <c r="C9" i="39"/>
  <c r="B9" i="39"/>
  <c r="U8" i="39"/>
  <c r="T8" i="39"/>
  <c r="S8" i="39"/>
  <c r="R8" i="39"/>
  <c r="Q8" i="39"/>
  <c r="P8" i="39"/>
  <c r="O8" i="39"/>
  <c r="N8" i="39"/>
  <c r="M8" i="39"/>
  <c r="L8" i="39"/>
  <c r="K8" i="39"/>
  <c r="J8" i="39"/>
  <c r="I8" i="39"/>
  <c r="H8" i="39"/>
  <c r="G8" i="39"/>
  <c r="F8" i="39"/>
  <c r="E8" i="39"/>
  <c r="D8" i="39"/>
  <c r="C8" i="39"/>
  <c r="B8" i="39"/>
  <c r="U7" i="39"/>
  <c r="T7" i="39"/>
  <c r="S7" i="39"/>
  <c r="R7" i="39"/>
  <c r="Q7" i="39"/>
  <c r="P7" i="39"/>
  <c r="O7" i="39"/>
  <c r="N7" i="39"/>
  <c r="M7" i="39"/>
  <c r="L7" i="39"/>
  <c r="K7" i="39"/>
  <c r="J7" i="39"/>
  <c r="I7" i="39"/>
  <c r="H7" i="39"/>
  <c r="G7" i="39"/>
  <c r="F7" i="39"/>
  <c r="E7" i="39"/>
  <c r="D7" i="39"/>
  <c r="C7" i="39"/>
  <c r="B7" i="39"/>
  <c r="U6" i="39"/>
  <c r="T6" i="39"/>
  <c r="S6" i="39"/>
  <c r="R6" i="39"/>
  <c r="Q6" i="39"/>
  <c r="P6" i="39"/>
  <c r="O6" i="39"/>
  <c r="N6" i="39"/>
  <c r="M6" i="39"/>
  <c r="L6" i="39"/>
  <c r="K6" i="39"/>
  <c r="J6" i="39"/>
  <c r="I6" i="39"/>
  <c r="H6" i="39"/>
  <c r="G6" i="39"/>
  <c r="F6" i="39"/>
  <c r="E6" i="39"/>
  <c r="D6" i="39"/>
  <c r="C6" i="39"/>
  <c r="B6" i="39"/>
  <c r="U5" i="39"/>
  <c r="T5" i="39"/>
  <c r="S5" i="39"/>
  <c r="R5" i="39"/>
  <c r="Q5" i="39"/>
  <c r="P5" i="39"/>
  <c r="O5" i="39"/>
  <c r="N5" i="39"/>
  <c r="M5" i="39"/>
  <c r="L5" i="39"/>
  <c r="K5" i="39"/>
  <c r="J5" i="39"/>
  <c r="I5" i="39"/>
  <c r="H5" i="39"/>
  <c r="G5" i="39"/>
  <c r="F5" i="39"/>
  <c r="E5" i="39"/>
  <c r="D5" i="39"/>
  <c r="C5" i="39"/>
  <c r="B5" i="39"/>
  <c r="U4" i="39"/>
  <c r="T4" i="39"/>
  <c r="S4" i="39"/>
  <c r="R4" i="39"/>
  <c r="Q4" i="39"/>
  <c r="P4" i="39"/>
  <c r="O4" i="39"/>
  <c r="N4" i="39"/>
  <c r="M4" i="39"/>
  <c r="L4" i="39"/>
  <c r="K4" i="39"/>
  <c r="J4" i="39"/>
  <c r="I4" i="39"/>
  <c r="H4" i="39"/>
  <c r="G4" i="39"/>
  <c r="F4" i="39"/>
  <c r="E4" i="39"/>
  <c r="D4" i="39"/>
  <c r="C4" i="39"/>
  <c r="B4" i="39"/>
  <c r="U3" i="39"/>
  <c r="T3" i="39"/>
  <c r="S3" i="39"/>
  <c r="R3" i="39"/>
  <c r="Q3" i="39"/>
  <c r="P3" i="39"/>
  <c r="O3" i="39"/>
  <c r="N3" i="39"/>
  <c r="M3" i="39"/>
  <c r="L3" i="39"/>
  <c r="K3" i="39"/>
  <c r="J3" i="39"/>
  <c r="I3" i="39"/>
  <c r="H3" i="39"/>
  <c r="G3" i="39"/>
  <c r="F3" i="39"/>
  <c r="E3" i="39"/>
  <c r="D3" i="39"/>
  <c r="C3" i="39"/>
  <c r="B3" i="39"/>
  <c r="U2" i="39"/>
  <c r="T2" i="39"/>
  <c r="S2" i="39"/>
  <c r="R2" i="39"/>
  <c r="Q2" i="39"/>
  <c r="P2" i="39"/>
  <c r="O2" i="39"/>
  <c r="N2" i="39"/>
  <c r="M2" i="39"/>
  <c r="L2" i="39"/>
  <c r="K2" i="39"/>
  <c r="J2" i="39"/>
  <c r="I2" i="39"/>
  <c r="H2" i="39"/>
  <c r="G2" i="39"/>
  <c r="F2" i="39"/>
  <c r="E2" i="39"/>
  <c r="D2" i="39"/>
  <c r="C2" i="39"/>
  <c r="B2" i="39"/>
  <c r="C16" i="38"/>
  <c r="X15" i="38"/>
  <c r="V15" i="38"/>
  <c r="T15" i="38"/>
  <c r="R15" i="38"/>
  <c r="P15" i="38"/>
  <c r="N15" i="38"/>
  <c r="L15" i="38"/>
  <c r="J15" i="38"/>
  <c r="H15" i="38"/>
  <c r="F15" i="38"/>
  <c r="D15" i="38"/>
  <c r="C15" i="38"/>
  <c r="E13" i="38"/>
  <c r="D13" i="38"/>
  <c r="K12" i="38"/>
  <c r="J12" i="38"/>
  <c r="I12" i="38"/>
  <c r="H12" i="38"/>
  <c r="G12" i="38"/>
  <c r="F12" i="38"/>
  <c r="E12" i="38"/>
  <c r="D12" i="38"/>
  <c r="I11" i="38"/>
  <c r="H11" i="38"/>
  <c r="G11" i="38"/>
  <c r="F11" i="38"/>
  <c r="E11" i="38"/>
  <c r="D11" i="38"/>
  <c r="M10" i="38"/>
  <c r="L10" i="38"/>
  <c r="K10" i="38"/>
  <c r="J10" i="38"/>
  <c r="I10" i="38"/>
  <c r="H10" i="38"/>
  <c r="G10" i="38"/>
  <c r="F10" i="38"/>
  <c r="E10" i="38"/>
  <c r="D10" i="38"/>
  <c r="G9" i="38"/>
  <c r="F9" i="38"/>
  <c r="E9" i="38"/>
  <c r="D9" i="38"/>
  <c r="I8" i="38"/>
  <c r="H8" i="38"/>
  <c r="G8" i="38"/>
  <c r="F8" i="38"/>
  <c r="E8" i="38"/>
  <c r="D8" i="38"/>
  <c r="Y7" i="38"/>
  <c r="X7" i="38"/>
  <c r="W7" i="38"/>
  <c r="V7" i="38"/>
  <c r="U7" i="38"/>
  <c r="T7" i="38"/>
  <c r="S7" i="38"/>
  <c r="R7" i="38"/>
  <c r="Q7" i="38"/>
  <c r="P7" i="38"/>
  <c r="O7" i="38"/>
  <c r="N7" i="38"/>
  <c r="M7" i="38"/>
  <c r="L7" i="38"/>
  <c r="K7" i="38"/>
  <c r="J7" i="38"/>
  <c r="I7" i="38"/>
  <c r="H7" i="38"/>
  <c r="G7" i="38"/>
  <c r="F7" i="38"/>
  <c r="E7" i="38"/>
  <c r="D7" i="38"/>
  <c r="E6" i="38"/>
  <c r="D6" i="38"/>
  <c r="E5" i="38"/>
  <c r="D5" i="38"/>
  <c r="G4" i="38"/>
  <c r="F4" i="38"/>
  <c r="E4" i="38"/>
  <c r="D4" i="38"/>
  <c r="G3" i="38"/>
  <c r="F3" i="38"/>
  <c r="E3" i="38"/>
  <c r="D3" i="38"/>
  <c r="E2" i="38"/>
  <c r="D2" i="38"/>
  <c r="R148" i="37"/>
  <c r="R147" i="37"/>
  <c r="Q147" i="37"/>
  <c r="P147" i="37"/>
  <c r="O147" i="37"/>
  <c r="N147" i="37"/>
  <c r="M147" i="37"/>
  <c r="L147" i="37"/>
  <c r="K147" i="37"/>
  <c r="E149" i="36"/>
  <c r="D149" i="36"/>
  <c r="C149" i="36"/>
  <c r="B149" i="36"/>
  <c r="A149" i="36"/>
  <c r="E148" i="36"/>
  <c r="D148" i="36"/>
  <c r="C148" i="36"/>
  <c r="B148" i="36"/>
  <c r="A148" i="36"/>
  <c r="E147" i="36"/>
  <c r="D147" i="36"/>
  <c r="C147" i="36"/>
  <c r="B147" i="36"/>
  <c r="A147" i="36"/>
  <c r="E146" i="36"/>
  <c r="D146" i="36"/>
  <c r="C146" i="36"/>
  <c r="B146" i="36"/>
  <c r="A146" i="36"/>
  <c r="E145" i="36"/>
  <c r="D145" i="36"/>
  <c r="C145" i="36"/>
  <c r="B145" i="36"/>
  <c r="A145" i="36"/>
  <c r="E144" i="36"/>
  <c r="D144" i="36"/>
  <c r="C144" i="36"/>
  <c r="B144" i="36"/>
  <c r="A144" i="36"/>
  <c r="E143" i="36"/>
  <c r="D143" i="36"/>
  <c r="C143" i="36"/>
  <c r="B143" i="36"/>
  <c r="A143" i="36"/>
  <c r="E142" i="36"/>
  <c r="D142" i="36"/>
  <c r="C142" i="36"/>
  <c r="B142" i="36"/>
  <c r="A142" i="36"/>
  <c r="E141" i="36"/>
  <c r="D141" i="36"/>
  <c r="C141" i="36"/>
  <c r="B141" i="36"/>
  <c r="A141" i="36"/>
  <c r="E140" i="36"/>
  <c r="D140" i="36"/>
  <c r="C140" i="36"/>
  <c r="B140" i="36"/>
  <c r="A140" i="36"/>
  <c r="E139" i="36"/>
  <c r="D139" i="36"/>
  <c r="C139" i="36"/>
  <c r="B139" i="36"/>
  <c r="A139" i="36"/>
  <c r="E138" i="36"/>
  <c r="D138" i="36"/>
  <c r="C138" i="36"/>
  <c r="B138" i="36"/>
  <c r="A138" i="36"/>
  <c r="E137" i="36"/>
  <c r="D137" i="36"/>
  <c r="C137" i="36"/>
  <c r="B137" i="36"/>
  <c r="A137" i="36"/>
  <c r="E136" i="36"/>
  <c r="D136" i="36"/>
  <c r="C136" i="36"/>
  <c r="B136" i="36"/>
  <c r="A136" i="36"/>
  <c r="E135" i="36"/>
  <c r="D135" i="36"/>
  <c r="C135" i="36"/>
  <c r="B135" i="36"/>
  <c r="A135" i="36"/>
  <c r="E134" i="36"/>
  <c r="D134" i="36"/>
  <c r="C134" i="36"/>
  <c r="B134" i="36"/>
  <c r="A134" i="36"/>
  <c r="E133" i="36"/>
  <c r="D133" i="36"/>
  <c r="C133" i="36"/>
  <c r="B133" i="36"/>
  <c r="A133" i="36"/>
  <c r="E132" i="36"/>
  <c r="D132" i="36"/>
  <c r="C132" i="36"/>
  <c r="B132" i="36"/>
  <c r="A132" i="36"/>
  <c r="E131" i="36"/>
  <c r="D131" i="36"/>
  <c r="C131" i="36"/>
  <c r="B131" i="36"/>
  <c r="A131" i="36"/>
  <c r="E130" i="36"/>
  <c r="D130" i="36"/>
  <c r="C130" i="36"/>
  <c r="B130" i="36"/>
  <c r="A130" i="36"/>
  <c r="E129" i="36"/>
  <c r="D129" i="36"/>
  <c r="C129" i="36"/>
  <c r="B129" i="36"/>
  <c r="A129" i="36"/>
  <c r="E128" i="36"/>
  <c r="D128" i="36"/>
  <c r="C128" i="36"/>
  <c r="B128" i="36"/>
  <c r="A128" i="36"/>
  <c r="E127" i="36"/>
  <c r="D127" i="36"/>
  <c r="C127" i="36"/>
  <c r="B127" i="36"/>
  <c r="A127" i="36"/>
  <c r="E126" i="36"/>
  <c r="D126" i="36"/>
  <c r="C126" i="36"/>
  <c r="B126" i="36"/>
  <c r="A126" i="36"/>
  <c r="E125" i="36"/>
  <c r="D125" i="36"/>
  <c r="C125" i="36"/>
  <c r="B125" i="36"/>
  <c r="A125" i="36"/>
  <c r="E124" i="36"/>
  <c r="D124" i="36"/>
  <c r="C124" i="36"/>
  <c r="B124" i="36"/>
  <c r="A124" i="36"/>
  <c r="E123" i="36"/>
  <c r="D123" i="36"/>
  <c r="C123" i="36"/>
  <c r="B123" i="36"/>
  <c r="A123" i="36"/>
  <c r="E122" i="36"/>
  <c r="D122" i="36"/>
  <c r="C122" i="36"/>
  <c r="B122" i="36"/>
  <c r="A122" i="36"/>
  <c r="E121" i="36"/>
  <c r="D121" i="36"/>
  <c r="C121" i="36"/>
  <c r="B121" i="36"/>
  <c r="A121" i="36"/>
  <c r="E120" i="36"/>
  <c r="D120" i="36"/>
  <c r="C120" i="36"/>
  <c r="B120" i="36"/>
  <c r="A120" i="36"/>
  <c r="E119" i="36"/>
  <c r="D119" i="36"/>
  <c r="C119" i="36"/>
  <c r="B119" i="36"/>
  <c r="A119" i="36"/>
  <c r="E118" i="36"/>
  <c r="D118" i="36"/>
  <c r="C118" i="36"/>
  <c r="B118" i="36"/>
  <c r="A118" i="36"/>
  <c r="E117" i="36"/>
  <c r="D117" i="36"/>
  <c r="C117" i="36"/>
  <c r="B117" i="36"/>
  <c r="A117" i="36"/>
  <c r="E116" i="36"/>
  <c r="D116" i="36"/>
  <c r="C116" i="36"/>
  <c r="B116" i="36"/>
  <c r="A116" i="36"/>
  <c r="E115" i="36"/>
  <c r="D115" i="36"/>
  <c r="C115" i="36"/>
  <c r="B115" i="36"/>
  <c r="A115" i="36"/>
  <c r="E114" i="36"/>
  <c r="D114" i="36"/>
  <c r="C114" i="36"/>
  <c r="B114" i="36"/>
  <c r="A114" i="36"/>
  <c r="E113" i="36"/>
  <c r="D113" i="36"/>
  <c r="C113" i="36"/>
  <c r="B113" i="36"/>
  <c r="A113" i="36"/>
  <c r="E112" i="36"/>
  <c r="D112" i="36"/>
  <c r="C112" i="36"/>
  <c r="B112" i="36"/>
  <c r="A112" i="36"/>
  <c r="E111" i="36"/>
  <c r="D111" i="36"/>
  <c r="C111" i="36"/>
  <c r="B111" i="36"/>
  <c r="A111" i="36"/>
  <c r="E110" i="36"/>
  <c r="D110" i="36"/>
  <c r="C110" i="36"/>
  <c r="B110" i="36"/>
  <c r="A110" i="36"/>
  <c r="E109" i="36"/>
  <c r="D109" i="36"/>
  <c r="C109" i="36"/>
  <c r="B109" i="36"/>
  <c r="A109" i="36"/>
  <c r="E108" i="36"/>
  <c r="D108" i="36"/>
  <c r="C108" i="36"/>
  <c r="B108" i="36"/>
  <c r="A108" i="36"/>
  <c r="E107" i="36"/>
  <c r="D107" i="36"/>
  <c r="C107" i="36"/>
  <c r="B107" i="36"/>
  <c r="A107" i="36"/>
  <c r="E106" i="36"/>
  <c r="D106" i="36"/>
  <c r="C106" i="36"/>
  <c r="B106" i="36"/>
  <c r="A106" i="36"/>
  <c r="E105" i="36"/>
  <c r="D105" i="36"/>
  <c r="C105" i="36"/>
  <c r="B105" i="36"/>
  <c r="A105" i="36"/>
  <c r="E104" i="36"/>
  <c r="D104" i="36"/>
  <c r="C104" i="36"/>
  <c r="B104" i="36"/>
  <c r="A104" i="36"/>
  <c r="E103" i="36"/>
  <c r="D103" i="36"/>
  <c r="C103" i="36"/>
  <c r="B103" i="36"/>
  <c r="A103" i="36"/>
  <c r="E102" i="36"/>
  <c r="D102" i="36"/>
  <c r="C102" i="36"/>
  <c r="B102" i="36"/>
  <c r="A102" i="36"/>
  <c r="E101" i="36"/>
  <c r="D101" i="36"/>
  <c r="C101" i="36"/>
  <c r="B101" i="36"/>
  <c r="A101" i="36"/>
  <c r="E100" i="36"/>
  <c r="D100" i="36"/>
  <c r="C100" i="36"/>
  <c r="B100" i="36"/>
  <c r="A100" i="36"/>
  <c r="E99" i="36"/>
  <c r="D99" i="36"/>
  <c r="C99" i="36"/>
  <c r="B99" i="36"/>
  <c r="A99" i="36"/>
  <c r="E98" i="36"/>
  <c r="D98" i="36"/>
  <c r="C98" i="36"/>
  <c r="B98" i="36"/>
  <c r="A98" i="36"/>
  <c r="E97" i="36"/>
  <c r="D97" i="36"/>
  <c r="C97" i="36"/>
  <c r="B97" i="36"/>
  <c r="A97" i="36"/>
  <c r="E96" i="36"/>
  <c r="D96" i="36"/>
  <c r="C96" i="36"/>
  <c r="B96" i="36"/>
  <c r="A96" i="36"/>
  <c r="E95" i="36"/>
  <c r="D95" i="36"/>
  <c r="C95" i="36"/>
  <c r="B95" i="36"/>
  <c r="A95" i="36"/>
  <c r="E94" i="36"/>
  <c r="D94" i="36"/>
  <c r="C94" i="36"/>
  <c r="B94" i="36"/>
  <c r="A94" i="36"/>
  <c r="E93" i="36"/>
  <c r="D93" i="36"/>
  <c r="C93" i="36"/>
  <c r="B93" i="36"/>
  <c r="A93" i="36"/>
  <c r="E92" i="36"/>
  <c r="D92" i="36"/>
  <c r="C92" i="36"/>
  <c r="B92" i="36"/>
  <c r="A92" i="36"/>
  <c r="E91" i="36"/>
  <c r="D91" i="36"/>
  <c r="C91" i="36"/>
  <c r="B91" i="36"/>
  <c r="A91" i="36"/>
  <c r="E90" i="36"/>
  <c r="D90" i="36"/>
  <c r="C90" i="36"/>
  <c r="B90" i="36"/>
  <c r="A90" i="36"/>
  <c r="E89" i="36"/>
  <c r="D89" i="36"/>
  <c r="C89" i="36"/>
  <c r="B89" i="36"/>
  <c r="A89" i="36"/>
  <c r="E88" i="36"/>
  <c r="D88" i="36"/>
  <c r="C88" i="36"/>
  <c r="B88" i="36"/>
  <c r="A88" i="36"/>
  <c r="E87" i="36"/>
  <c r="D87" i="36"/>
  <c r="C87" i="36"/>
  <c r="B87" i="36"/>
  <c r="A87" i="36"/>
  <c r="E86" i="36"/>
  <c r="D86" i="36"/>
  <c r="C86" i="36"/>
  <c r="B86" i="36"/>
  <c r="A86" i="36"/>
  <c r="E85" i="36"/>
  <c r="D85" i="36"/>
  <c r="C85" i="36"/>
  <c r="B85" i="36"/>
  <c r="A85" i="36"/>
  <c r="E84" i="36"/>
  <c r="D84" i="36"/>
  <c r="C84" i="36"/>
  <c r="B84" i="36"/>
  <c r="A84" i="36"/>
  <c r="E83" i="36"/>
  <c r="D83" i="36"/>
  <c r="C83" i="36"/>
  <c r="B83" i="36"/>
  <c r="A83" i="36"/>
  <c r="E82" i="36"/>
  <c r="D82" i="36"/>
  <c r="C82" i="36"/>
  <c r="B82" i="36"/>
  <c r="A82" i="36"/>
  <c r="E81" i="36"/>
  <c r="D81" i="36"/>
  <c r="C81" i="36"/>
  <c r="B81" i="36"/>
  <c r="A81" i="36"/>
  <c r="E80" i="36"/>
  <c r="D80" i="36"/>
  <c r="C80" i="36"/>
  <c r="B80" i="36"/>
  <c r="A80" i="36"/>
  <c r="E79" i="36"/>
  <c r="D79" i="36"/>
  <c r="C79" i="36"/>
  <c r="B79" i="36"/>
  <c r="A79" i="36"/>
  <c r="E78" i="36"/>
  <c r="D78" i="36"/>
  <c r="C78" i="36"/>
  <c r="B78" i="36"/>
  <c r="A78" i="36"/>
  <c r="E77" i="36"/>
  <c r="D77" i="36"/>
  <c r="C77" i="36"/>
  <c r="B77" i="36"/>
  <c r="A77" i="36"/>
  <c r="E76" i="36"/>
  <c r="D76" i="36"/>
  <c r="C76" i="36"/>
  <c r="B76" i="36"/>
  <c r="A76" i="36"/>
  <c r="E75" i="36"/>
  <c r="D75" i="36"/>
  <c r="C75" i="36"/>
  <c r="B75" i="36"/>
  <c r="A75" i="36"/>
  <c r="E74" i="36"/>
  <c r="D74" i="36"/>
  <c r="C74" i="36"/>
  <c r="B74" i="36"/>
  <c r="A74" i="36"/>
  <c r="E73" i="36"/>
  <c r="D73" i="36"/>
  <c r="C73" i="36"/>
  <c r="B73" i="36"/>
  <c r="A73" i="36"/>
  <c r="E72" i="36"/>
  <c r="D72" i="36"/>
  <c r="C72" i="36"/>
  <c r="B72" i="36"/>
  <c r="A72" i="36"/>
  <c r="E71" i="36"/>
  <c r="D71" i="36"/>
  <c r="C71" i="36"/>
  <c r="B71" i="36"/>
  <c r="A71" i="36"/>
  <c r="E70" i="36"/>
  <c r="D70" i="36"/>
  <c r="C70" i="36"/>
  <c r="B70" i="36"/>
  <c r="A70" i="36"/>
  <c r="E69" i="36"/>
  <c r="D69" i="36"/>
  <c r="C69" i="36"/>
  <c r="B69" i="36"/>
  <c r="A69" i="36"/>
  <c r="E68" i="36"/>
  <c r="D68" i="36"/>
  <c r="C68" i="36"/>
  <c r="B68" i="36"/>
  <c r="A68" i="36"/>
  <c r="E67" i="36"/>
  <c r="D67" i="36"/>
  <c r="C67" i="36"/>
  <c r="B67" i="36"/>
  <c r="A67" i="36"/>
  <c r="E66" i="36"/>
  <c r="D66" i="36"/>
  <c r="C66" i="36"/>
  <c r="B66" i="36"/>
  <c r="A66" i="36"/>
  <c r="E65" i="36"/>
  <c r="D65" i="36"/>
  <c r="C65" i="36"/>
  <c r="B65" i="36"/>
  <c r="A65" i="36"/>
  <c r="E64" i="36"/>
  <c r="D64" i="36"/>
  <c r="C64" i="36"/>
  <c r="B64" i="36"/>
  <c r="A64" i="36"/>
  <c r="E63" i="36"/>
  <c r="D63" i="36"/>
  <c r="C63" i="36"/>
  <c r="B63" i="36"/>
  <c r="A63" i="36"/>
  <c r="E62" i="36"/>
  <c r="D62" i="36"/>
  <c r="C62" i="36"/>
  <c r="B62" i="36"/>
  <c r="A62" i="36"/>
  <c r="E61" i="36"/>
  <c r="D61" i="36"/>
  <c r="C61" i="36"/>
  <c r="B61" i="36"/>
  <c r="A61" i="36"/>
  <c r="E60" i="36"/>
  <c r="D60" i="36"/>
  <c r="C60" i="36"/>
  <c r="B60" i="36"/>
  <c r="A60" i="36"/>
  <c r="E59" i="36"/>
  <c r="D59" i="36"/>
  <c r="C59" i="36"/>
  <c r="B59" i="36"/>
  <c r="A59" i="36"/>
  <c r="E58" i="36"/>
  <c r="D58" i="36"/>
  <c r="C58" i="36"/>
  <c r="B58" i="36"/>
  <c r="A58" i="36"/>
  <c r="E57" i="36"/>
  <c r="D57" i="36"/>
  <c r="C57" i="36"/>
  <c r="B57" i="36"/>
  <c r="A57" i="36"/>
  <c r="E56" i="36"/>
  <c r="D56" i="36"/>
  <c r="C56" i="36"/>
  <c r="B56" i="36"/>
  <c r="A56" i="36"/>
  <c r="E55" i="36"/>
  <c r="D55" i="36"/>
  <c r="C55" i="36"/>
  <c r="B55" i="36"/>
  <c r="A55" i="36"/>
  <c r="E54" i="36"/>
  <c r="D54" i="36"/>
  <c r="C54" i="36"/>
  <c r="B54" i="36"/>
  <c r="A54" i="36"/>
  <c r="E53" i="36"/>
  <c r="D53" i="36"/>
  <c r="C53" i="36"/>
  <c r="B53" i="36"/>
  <c r="A53" i="36"/>
  <c r="E52" i="36"/>
  <c r="D52" i="36"/>
  <c r="C52" i="36"/>
  <c r="B52" i="36"/>
  <c r="A52" i="36"/>
  <c r="E51" i="36"/>
  <c r="D51" i="36"/>
  <c r="C51" i="36"/>
  <c r="B51" i="36"/>
  <c r="A51" i="36"/>
  <c r="E50" i="36"/>
  <c r="D50" i="36"/>
  <c r="C50" i="36"/>
  <c r="B50" i="36"/>
  <c r="A50" i="36"/>
  <c r="E49" i="36"/>
  <c r="D49" i="36"/>
  <c r="C49" i="36"/>
  <c r="B49" i="36"/>
  <c r="A49" i="36"/>
  <c r="E48" i="36"/>
  <c r="D48" i="36"/>
  <c r="C48" i="36"/>
  <c r="B48" i="36"/>
  <c r="A48" i="36"/>
  <c r="E47" i="36"/>
  <c r="D47" i="36"/>
  <c r="C47" i="36"/>
  <c r="B47" i="36"/>
  <c r="A47" i="36"/>
  <c r="E46" i="36"/>
  <c r="D46" i="36"/>
  <c r="C46" i="36"/>
  <c r="B46" i="36"/>
  <c r="A46" i="36"/>
  <c r="E45" i="36"/>
  <c r="D45" i="36"/>
  <c r="C45" i="36"/>
  <c r="B45" i="36"/>
  <c r="A45" i="36"/>
  <c r="E44" i="36"/>
  <c r="D44" i="36"/>
  <c r="C44" i="36"/>
  <c r="B44" i="36"/>
  <c r="A44" i="36"/>
  <c r="E43" i="36"/>
  <c r="D43" i="36"/>
  <c r="C43" i="36"/>
  <c r="B43" i="36"/>
  <c r="A43" i="36"/>
  <c r="E42" i="36"/>
  <c r="D42" i="36"/>
  <c r="C42" i="36"/>
  <c r="B42" i="36"/>
  <c r="A42" i="36"/>
  <c r="E41" i="36"/>
  <c r="D41" i="36"/>
  <c r="C41" i="36"/>
  <c r="B41" i="36"/>
  <c r="A41" i="36"/>
  <c r="E40" i="36"/>
  <c r="D40" i="36"/>
  <c r="C40" i="36"/>
  <c r="B40" i="36"/>
  <c r="A40" i="36"/>
  <c r="E39" i="36"/>
  <c r="D39" i="36"/>
  <c r="C39" i="36"/>
  <c r="B39" i="36"/>
  <c r="A39" i="36"/>
  <c r="E38" i="36"/>
  <c r="D38" i="36"/>
  <c r="C38" i="36"/>
  <c r="B38" i="36"/>
  <c r="A38" i="36"/>
  <c r="E37" i="36"/>
  <c r="D37" i="36"/>
  <c r="C37" i="36"/>
  <c r="B37" i="36"/>
  <c r="A37" i="36"/>
  <c r="E36" i="36"/>
  <c r="D36" i="36"/>
  <c r="C36" i="36"/>
  <c r="B36" i="36"/>
  <c r="A36" i="36"/>
  <c r="E35" i="36"/>
  <c r="D35" i="36"/>
  <c r="C35" i="36"/>
  <c r="B35" i="36"/>
  <c r="A35" i="36"/>
  <c r="E34" i="36"/>
  <c r="D34" i="36"/>
  <c r="C34" i="36"/>
  <c r="B34" i="36"/>
  <c r="A34" i="36"/>
  <c r="E33" i="36"/>
  <c r="D33" i="36"/>
  <c r="C33" i="36"/>
  <c r="B33" i="36"/>
  <c r="A33" i="36"/>
  <c r="E32" i="36"/>
  <c r="D32" i="36"/>
  <c r="C32" i="36"/>
  <c r="B32" i="36"/>
  <c r="A32" i="36"/>
  <c r="E31" i="36"/>
  <c r="D31" i="36"/>
  <c r="C31" i="36"/>
  <c r="B31" i="36"/>
  <c r="A31" i="36"/>
  <c r="E30" i="36"/>
  <c r="D30" i="36"/>
  <c r="C30" i="36"/>
  <c r="B30" i="36"/>
  <c r="A30" i="36"/>
  <c r="E29" i="36"/>
  <c r="D29" i="36"/>
  <c r="C29" i="36"/>
  <c r="B29" i="36"/>
  <c r="A29" i="36"/>
  <c r="E28" i="36"/>
  <c r="D28" i="36"/>
  <c r="C28" i="36"/>
  <c r="B28" i="36"/>
  <c r="A28" i="36"/>
  <c r="E27" i="36"/>
  <c r="D27" i="36"/>
  <c r="C27" i="36"/>
  <c r="B27" i="36"/>
  <c r="A27" i="36"/>
  <c r="E26" i="36"/>
  <c r="D26" i="36"/>
  <c r="C26" i="36"/>
  <c r="B26" i="36"/>
  <c r="A26" i="36"/>
  <c r="E25" i="36"/>
  <c r="D25" i="36"/>
  <c r="C25" i="36"/>
  <c r="B25" i="36"/>
  <c r="A25" i="36"/>
  <c r="E24" i="36"/>
  <c r="D24" i="36"/>
  <c r="C24" i="36"/>
  <c r="B24" i="36"/>
  <c r="A24" i="36"/>
  <c r="E23" i="36"/>
  <c r="D23" i="36"/>
  <c r="C23" i="36"/>
  <c r="B23" i="36"/>
  <c r="A23" i="36"/>
  <c r="E22" i="36"/>
  <c r="D22" i="36"/>
  <c r="C22" i="36"/>
  <c r="B22" i="36"/>
  <c r="A22" i="36"/>
  <c r="E21" i="36"/>
  <c r="D21" i="36"/>
  <c r="C21" i="36"/>
  <c r="B21" i="36"/>
  <c r="A21" i="36"/>
  <c r="E20" i="36"/>
  <c r="D20" i="36"/>
  <c r="C20" i="36"/>
  <c r="B20" i="36"/>
  <c r="A20" i="36"/>
  <c r="E19" i="36"/>
  <c r="D19" i="36"/>
  <c r="C19" i="36"/>
  <c r="B19" i="36"/>
  <c r="A19" i="36"/>
  <c r="E18" i="36"/>
  <c r="D18" i="36"/>
  <c r="C18" i="36"/>
  <c r="B18" i="36"/>
  <c r="A18" i="36"/>
  <c r="E17" i="36"/>
  <c r="D17" i="36"/>
  <c r="C17" i="36"/>
  <c r="B17" i="36"/>
  <c r="A17" i="36"/>
  <c r="E16" i="36"/>
  <c r="D16" i="36"/>
  <c r="C16" i="36"/>
  <c r="B16" i="36"/>
  <c r="A16" i="36"/>
  <c r="E15" i="36"/>
  <c r="D15" i="36"/>
  <c r="C15" i="36"/>
  <c r="B15" i="36"/>
  <c r="A15" i="36"/>
  <c r="E14" i="36"/>
  <c r="D14" i="36"/>
  <c r="C14" i="36"/>
  <c r="B14" i="36"/>
  <c r="A14" i="36"/>
  <c r="E13" i="36"/>
  <c r="D13" i="36"/>
  <c r="C13" i="36"/>
  <c r="B13" i="36"/>
  <c r="A13" i="36"/>
  <c r="E12" i="36"/>
  <c r="D12" i="36"/>
  <c r="C12" i="36"/>
  <c r="B12" i="36"/>
  <c r="A12" i="36"/>
  <c r="E11" i="36"/>
  <c r="D11" i="36"/>
  <c r="C11" i="36"/>
  <c r="B11" i="36"/>
  <c r="A11" i="36"/>
  <c r="E10" i="36"/>
  <c r="D10" i="36"/>
  <c r="C10" i="36"/>
  <c r="B10" i="36"/>
  <c r="A10" i="36"/>
  <c r="E9" i="36"/>
  <c r="D9" i="36"/>
  <c r="C9" i="36"/>
  <c r="B9" i="36"/>
  <c r="A9" i="36"/>
  <c r="E8" i="36"/>
  <c r="D8" i="36"/>
  <c r="C8" i="36"/>
  <c r="B8" i="36"/>
  <c r="A8" i="36"/>
  <c r="E7" i="36"/>
  <c r="D7" i="36"/>
  <c r="C7" i="36"/>
  <c r="B7" i="36"/>
  <c r="A7" i="36"/>
  <c r="E6" i="36"/>
  <c r="D6" i="36"/>
  <c r="C6" i="36"/>
  <c r="B6" i="36"/>
  <c r="A6" i="36"/>
  <c r="E5" i="36"/>
  <c r="D5" i="36"/>
  <c r="C5" i="36"/>
  <c r="B5" i="36"/>
  <c r="A5" i="36"/>
  <c r="E4" i="36"/>
  <c r="D4" i="36"/>
  <c r="C4" i="36"/>
  <c r="B4" i="36"/>
  <c r="A4" i="36"/>
  <c r="E3" i="36"/>
  <c r="D3" i="36"/>
  <c r="C3" i="36"/>
  <c r="B3" i="36"/>
  <c r="A3" i="36"/>
  <c r="E2" i="36"/>
  <c r="D2" i="36"/>
  <c r="C2" i="36"/>
  <c r="B2" i="36"/>
  <c r="A2" i="36"/>
  <c r="V30" i="35"/>
  <c r="U30" i="35"/>
  <c r="T30" i="35"/>
  <c r="S30" i="35"/>
  <c r="O30" i="35"/>
  <c r="N30" i="35"/>
  <c r="M30" i="35"/>
  <c r="L30" i="35"/>
  <c r="K30" i="35"/>
  <c r="U29" i="35"/>
  <c r="T29" i="35"/>
  <c r="S29" i="35"/>
  <c r="R29" i="35"/>
  <c r="N29" i="35"/>
  <c r="M29" i="35"/>
  <c r="L29" i="35"/>
  <c r="K29" i="35"/>
  <c r="J29" i="35"/>
  <c r="F29" i="35"/>
  <c r="E29" i="35"/>
  <c r="D29" i="35"/>
  <c r="C29" i="35"/>
  <c r="B29" i="35"/>
  <c r="V28" i="35"/>
  <c r="U28" i="35"/>
  <c r="T28" i="35"/>
  <c r="S28" i="35"/>
  <c r="R28" i="35"/>
  <c r="O28" i="35"/>
  <c r="N28" i="35"/>
  <c r="M28" i="35"/>
  <c r="L28" i="35"/>
  <c r="K28" i="35"/>
  <c r="J28" i="35"/>
  <c r="F28" i="35"/>
  <c r="E28" i="35"/>
  <c r="D28" i="35"/>
  <c r="V27" i="35"/>
  <c r="U27" i="35"/>
  <c r="T27" i="35"/>
  <c r="S27" i="35"/>
  <c r="R27" i="35"/>
  <c r="O27" i="35"/>
  <c r="N27" i="35"/>
  <c r="M27" i="35"/>
  <c r="L27" i="35"/>
  <c r="K27" i="35"/>
  <c r="J27" i="35"/>
  <c r="F27" i="35"/>
  <c r="E27" i="35"/>
  <c r="D27" i="35"/>
  <c r="V26" i="35"/>
  <c r="U26" i="35"/>
  <c r="T26" i="35"/>
  <c r="S26" i="35"/>
  <c r="R26" i="35"/>
  <c r="O26" i="35"/>
  <c r="N26" i="35"/>
  <c r="M26" i="35"/>
  <c r="L26" i="35"/>
  <c r="K26" i="35"/>
  <c r="J26" i="35"/>
  <c r="F26" i="35"/>
  <c r="E26" i="35"/>
  <c r="D26" i="35"/>
  <c r="V25" i="35"/>
  <c r="U25" i="35"/>
  <c r="T25" i="35"/>
  <c r="S25" i="35"/>
  <c r="R25" i="35"/>
  <c r="O25" i="35"/>
  <c r="N25" i="35"/>
  <c r="M25" i="35"/>
  <c r="L25" i="35"/>
  <c r="K25" i="35"/>
  <c r="J25" i="35"/>
  <c r="F25" i="35"/>
  <c r="E25" i="35"/>
  <c r="D25" i="35"/>
  <c r="V24" i="35"/>
  <c r="U24" i="35"/>
  <c r="T24" i="35"/>
  <c r="S24" i="35"/>
  <c r="R24" i="35"/>
  <c r="O24" i="35"/>
  <c r="N24" i="35"/>
  <c r="M24" i="35"/>
  <c r="L24" i="35"/>
  <c r="K24" i="35"/>
  <c r="J24" i="35"/>
  <c r="F24" i="35"/>
  <c r="E24" i="35"/>
  <c r="D24" i="35"/>
  <c r="V23" i="35"/>
  <c r="U23" i="35"/>
  <c r="T23" i="35"/>
  <c r="S23" i="35"/>
  <c r="R23" i="35"/>
  <c r="O23" i="35"/>
  <c r="N23" i="35"/>
  <c r="M23" i="35"/>
  <c r="L23" i="35"/>
  <c r="K23" i="35"/>
  <c r="J23" i="35"/>
  <c r="F23" i="35"/>
  <c r="E23" i="35"/>
  <c r="D23" i="35"/>
  <c r="V22" i="35"/>
  <c r="U22" i="35"/>
  <c r="T22" i="35"/>
  <c r="S22" i="35"/>
  <c r="R22" i="35"/>
  <c r="O22" i="35"/>
  <c r="N22" i="35"/>
  <c r="M22" i="35"/>
  <c r="L22" i="35"/>
  <c r="K22" i="35"/>
  <c r="J22" i="35"/>
  <c r="F22" i="35"/>
  <c r="E22" i="35"/>
  <c r="D22" i="35"/>
  <c r="V21" i="35"/>
  <c r="U21" i="35"/>
  <c r="T21" i="35"/>
  <c r="S21" i="35"/>
  <c r="R21" i="35"/>
  <c r="O21" i="35"/>
  <c r="N21" i="35"/>
  <c r="M21" i="35"/>
  <c r="L21" i="35"/>
  <c r="K21" i="35"/>
  <c r="J21" i="35"/>
  <c r="F21" i="35"/>
  <c r="E21" i="35"/>
  <c r="D21" i="35"/>
  <c r="V20" i="35"/>
  <c r="U20" i="35"/>
  <c r="T20" i="35"/>
  <c r="S20" i="35"/>
  <c r="R20" i="35"/>
  <c r="O20" i="35"/>
  <c r="N20" i="35"/>
  <c r="M20" i="35"/>
  <c r="L20" i="35"/>
  <c r="K20" i="35"/>
  <c r="J20" i="35"/>
  <c r="F20" i="35"/>
  <c r="E20" i="35"/>
  <c r="D20" i="35"/>
  <c r="V19" i="35"/>
  <c r="U19" i="35"/>
  <c r="T19" i="35"/>
  <c r="S19" i="35"/>
  <c r="R19" i="35"/>
  <c r="O19" i="35"/>
  <c r="N19" i="35"/>
  <c r="M19" i="35"/>
  <c r="L19" i="35"/>
  <c r="K19" i="35"/>
  <c r="J19" i="35"/>
  <c r="F19" i="35"/>
  <c r="E19" i="35"/>
  <c r="D19" i="35"/>
  <c r="V18" i="35"/>
  <c r="U18" i="35"/>
  <c r="T18" i="35"/>
  <c r="S18" i="35"/>
  <c r="R18" i="35"/>
  <c r="O18" i="35"/>
  <c r="N18" i="35"/>
  <c r="M18" i="35"/>
  <c r="L18" i="35"/>
  <c r="K18" i="35"/>
  <c r="J18" i="35"/>
  <c r="F18" i="35"/>
  <c r="E18" i="35"/>
  <c r="D18" i="35"/>
  <c r="V17" i="35"/>
  <c r="U17" i="35"/>
  <c r="T17" i="35"/>
  <c r="S17" i="35"/>
  <c r="R17" i="35"/>
  <c r="O17" i="35"/>
  <c r="N17" i="35"/>
  <c r="M17" i="35"/>
  <c r="L17" i="35"/>
  <c r="K17" i="35"/>
  <c r="J17" i="35"/>
  <c r="F17" i="35"/>
  <c r="E17" i="35"/>
  <c r="D17" i="35"/>
  <c r="V16" i="35"/>
  <c r="U16" i="35"/>
  <c r="T16" i="35"/>
  <c r="S16" i="35"/>
  <c r="R16" i="35"/>
  <c r="V15" i="35"/>
  <c r="U15" i="35"/>
  <c r="T15" i="35"/>
  <c r="S15" i="35"/>
  <c r="R15" i="35"/>
  <c r="O15" i="35"/>
  <c r="N15" i="35"/>
  <c r="M15" i="35"/>
  <c r="L15" i="35"/>
  <c r="K15" i="35"/>
  <c r="J15" i="35"/>
  <c r="F15" i="35"/>
  <c r="E15" i="35"/>
  <c r="D15" i="35"/>
  <c r="C15" i="35"/>
  <c r="V14" i="35"/>
  <c r="U14" i="35"/>
  <c r="T14" i="35"/>
  <c r="S14" i="35"/>
  <c r="R14" i="35"/>
  <c r="O14" i="35"/>
  <c r="N14" i="35"/>
  <c r="M14" i="35"/>
  <c r="L14" i="35"/>
  <c r="K14" i="35"/>
  <c r="J14" i="35"/>
  <c r="F14" i="35"/>
  <c r="E14" i="35"/>
  <c r="D14" i="35"/>
  <c r="AB13" i="35"/>
  <c r="AA13" i="35"/>
  <c r="V13" i="35"/>
  <c r="U13" i="35"/>
  <c r="T13" i="35"/>
  <c r="S13" i="35"/>
  <c r="R13" i="35"/>
  <c r="O13" i="35"/>
  <c r="N13" i="35"/>
  <c r="M13" i="35"/>
  <c r="L13" i="35"/>
  <c r="K13" i="35"/>
  <c r="J13" i="35"/>
  <c r="F13" i="35"/>
  <c r="E13" i="35"/>
  <c r="D13" i="35"/>
  <c r="V12" i="35"/>
  <c r="U12" i="35"/>
  <c r="T12" i="35"/>
  <c r="S12" i="35"/>
  <c r="R12" i="35"/>
  <c r="O12" i="35"/>
  <c r="N12" i="35"/>
  <c r="M12" i="35"/>
  <c r="L12" i="35"/>
  <c r="K12" i="35"/>
  <c r="J12" i="35"/>
  <c r="F12" i="35"/>
  <c r="E12" i="35"/>
  <c r="D12" i="35"/>
  <c r="V11" i="35"/>
  <c r="U11" i="35"/>
  <c r="T11" i="35"/>
  <c r="S11" i="35"/>
  <c r="R11" i="35"/>
  <c r="O11" i="35"/>
  <c r="N11" i="35"/>
  <c r="M11" i="35"/>
  <c r="L11" i="35"/>
  <c r="K11" i="35"/>
  <c r="J11" i="35"/>
  <c r="F11" i="35"/>
  <c r="E11" i="35"/>
  <c r="D11" i="35"/>
  <c r="V10" i="35"/>
  <c r="U10" i="35"/>
  <c r="T10" i="35"/>
  <c r="S10" i="35"/>
  <c r="R10" i="35"/>
  <c r="O10" i="35"/>
  <c r="N10" i="35"/>
  <c r="M10" i="35"/>
  <c r="L10" i="35"/>
  <c r="K10" i="35"/>
  <c r="J10" i="35"/>
  <c r="F10" i="35"/>
  <c r="E10" i="35"/>
  <c r="D10" i="35"/>
  <c r="V9" i="35"/>
  <c r="U9" i="35"/>
  <c r="T9" i="35"/>
  <c r="S9" i="35"/>
  <c r="R9" i="35"/>
  <c r="O9" i="35"/>
  <c r="N9" i="35"/>
  <c r="M9" i="35"/>
  <c r="L9" i="35"/>
  <c r="K9" i="35"/>
  <c r="J9" i="35"/>
  <c r="F9" i="35"/>
  <c r="E9" i="35"/>
  <c r="D9" i="35"/>
  <c r="AB8" i="35"/>
  <c r="AA8" i="35"/>
  <c r="V8" i="35"/>
  <c r="U8" i="35"/>
  <c r="T8" i="35"/>
  <c r="S8" i="35"/>
  <c r="R8" i="35"/>
  <c r="O8" i="35"/>
  <c r="N8" i="35"/>
  <c r="M8" i="35"/>
  <c r="L8" i="35"/>
  <c r="K8" i="35"/>
  <c r="J8" i="35"/>
  <c r="F8" i="35"/>
  <c r="E8" i="35"/>
  <c r="D8" i="35"/>
  <c r="AB7" i="35"/>
  <c r="AA7" i="35"/>
  <c r="V7" i="35"/>
  <c r="U7" i="35"/>
  <c r="T7" i="35"/>
  <c r="S7" i="35"/>
  <c r="R7" i="35"/>
  <c r="O7" i="35"/>
  <c r="N7" i="35"/>
  <c r="M7" i="35"/>
  <c r="L7" i="35"/>
  <c r="K7" i="35"/>
  <c r="J7" i="35"/>
  <c r="F7" i="35"/>
  <c r="E7" i="35"/>
  <c r="D7" i="35"/>
  <c r="AB6" i="35"/>
  <c r="AA6" i="35"/>
  <c r="V6" i="35"/>
  <c r="U6" i="35"/>
  <c r="T6" i="35"/>
  <c r="S6" i="35"/>
  <c r="R6" i="35"/>
  <c r="O6" i="35"/>
  <c r="N6" i="35"/>
  <c r="M6" i="35"/>
  <c r="L6" i="35"/>
  <c r="K6" i="35"/>
  <c r="J6" i="35"/>
  <c r="F6" i="35"/>
  <c r="E6" i="35"/>
  <c r="D6" i="35"/>
  <c r="AB5" i="35"/>
  <c r="AA5" i="35"/>
  <c r="V5" i="35"/>
  <c r="U5" i="35"/>
  <c r="T5" i="35"/>
  <c r="S5" i="35"/>
  <c r="R5" i="35"/>
  <c r="O5" i="35"/>
  <c r="N5" i="35"/>
  <c r="M5" i="35"/>
  <c r="L5" i="35"/>
  <c r="K5" i="35"/>
  <c r="J5" i="35"/>
  <c r="F5" i="35"/>
  <c r="E5" i="35"/>
  <c r="D5" i="35"/>
  <c r="AB4" i="35"/>
  <c r="AA4" i="35"/>
  <c r="V4" i="35"/>
  <c r="U4" i="35"/>
  <c r="T4" i="35"/>
  <c r="S4" i="35"/>
  <c r="R4" i="35"/>
  <c r="O4" i="35"/>
  <c r="N4" i="35"/>
  <c r="M4" i="35"/>
  <c r="L4" i="35"/>
  <c r="K4" i="35"/>
  <c r="J4" i="35"/>
  <c r="F4" i="35"/>
  <c r="E4" i="35"/>
  <c r="D4" i="35"/>
  <c r="AB3" i="35"/>
  <c r="AA3" i="35"/>
  <c r="V3" i="35"/>
  <c r="U3" i="35"/>
  <c r="T3" i="35"/>
  <c r="S3" i="35"/>
  <c r="R3" i="35"/>
  <c r="O3" i="35"/>
  <c r="N3" i="35"/>
  <c r="M3" i="35"/>
  <c r="L3" i="35"/>
  <c r="K3" i="35"/>
  <c r="J3" i="35"/>
  <c r="F3" i="35"/>
  <c r="E3" i="35"/>
  <c r="D3" i="35"/>
  <c r="AB2" i="35"/>
  <c r="AA2" i="35"/>
  <c r="V2" i="35"/>
  <c r="U2" i="35"/>
  <c r="T2" i="35"/>
  <c r="S2" i="35"/>
  <c r="R2" i="35"/>
  <c r="O2" i="35"/>
  <c r="N2" i="35"/>
  <c r="M2" i="35"/>
  <c r="L2" i="35"/>
  <c r="K2" i="35"/>
  <c r="J2" i="35"/>
  <c r="F2" i="35"/>
  <c r="E2" i="35"/>
  <c r="D2" i="35"/>
  <c r="U147" i="34"/>
  <c r="T147" i="34"/>
  <c r="S147" i="34"/>
  <c r="R147" i="34"/>
  <c r="Q147" i="34"/>
  <c r="P147" i="34"/>
  <c r="O147" i="34"/>
  <c r="N147" i="34"/>
  <c r="L147" i="34"/>
  <c r="K147" i="34"/>
  <c r="U146" i="34"/>
  <c r="T146" i="34"/>
  <c r="S146" i="34"/>
  <c r="R146" i="34"/>
  <c r="Q146" i="34"/>
  <c r="P146" i="34"/>
  <c r="O146" i="34"/>
  <c r="N146" i="34"/>
  <c r="M146" i="34"/>
  <c r="L146" i="34"/>
  <c r="K146" i="34"/>
  <c r="J146" i="34"/>
  <c r="I146" i="34"/>
  <c r="H146" i="34"/>
  <c r="G146" i="34"/>
  <c r="F146" i="34"/>
  <c r="E146" i="34"/>
  <c r="D146" i="34"/>
  <c r="C146" i="34"/>
  <c r="B146" i="34"/>
  <c r="U145" i="34"/>
  <c r="T145" i="34"/>
  <c r="S145" i="34"/>
  <c r="R145" i="34"/>
  <c r="Q145" i="34"/>
  <c r="P145" i="34"/>
  <c r="O145" i="34"/>
  <c r="N145" i="34"/>
  <c r="M145" i="34"/>
  <c r="L145" i="34"/>
  <c r="K145" i="34"/>
  <c r="J145" i="34"/>
  <c r="I145" i="34"/>
  <c r="H145" i="34"/>
  <c r="G145" i="34"/>
  <c r="F145" i="34"/>
  <c r="E145" i="34"/>
  <c r="D145" i="34"/>
  <c r="C145" i="34"/>
  <c r="B145" i="34"/>
  <c r="U144" i="34"/>
  <c r="T144" i="34"/>
  <c r="S144" i="34"/>
  <c r="R144" i="34"/>
  <c r="Q144" i="34"/>
  <c r="P144" i="34"/>
  <c r="O144" i="34"/>
  <c r="N144" i="34"/>
  <c r="M144" i="34"/>
  <c r="L144" i="34"/>
  <c r="K144" i="34"/>
  <c r="J144" i="34"/>
  <c r="I144" i="34"/>
  <c r="H144" i="34"/>
  <c r="G144" i="34"/>
  <c r="F144" i="34"/>
  <c r="E144" i="34"/>
  <c r="D144" i="34"/>
  <c r="C144" i="34"/>
  <c r="B144" i="34"/>
  <c r="U143" i="34"/>
  <c r="T143" i="34"/>
  <c r="S143" i="34"/>
  <c r="R143" i="34"/>
  <c r="Q143" i="34"/>
  <c r="P143" i="34"/>
  <c r="O143" i="34"/>
  <c r="N143" i="34"/>
  <c r="M143" i="34"/>
  <c r="L143" i="34"/>
  <c r="K143" i="34"/>
  <c r="J143" i="34"/>
  <c r="I143" i="34"/>
  <c r="H143" i="34"/>
  <c r="G143" i="34"/>
  <c r="F143" i="34"/>
  <c r="E143" i="34"/>
  <c r="D143" i="34"/>
  <c r="C143" i="34"/>
  <c r="B143" i="34"/>
  <c r="U142" i="34"/>
  <c r="T142" i="34"/>
  <c r="S142" i="34"/>
  <c r="R142" i="34"/>
  <c r="Q142" i="34"/>
  <c r="P142" i="34"/>
  <c r="O142" i="34"/>
  <c r="N142" i="34"/>
  <c r="M142" i="34"/>
  <c r="L142" i="34"/>
  <c r="K142" i="34"/>
  <c r="J142" i="34"/>
  <c r="I142" i="34"/>
  <c r="H142" i="34"/>
  <c r="G142" i="34"/>
  <c r="F142" i="34"/>
  <c r="E142" i="34"/>
  <c r="D142" i="34"/>
  <c r="C142" i="34"/>
  <c r="B142" i="34"/>
  <c r="U141" i="34"/>
  <c r="T141" i="34"/>
  <c r="S141" i="34"/>
  <c r="R141" i="34"/>
  <c r="Q141" i="34"/>
  <c r="P141" i="34"/>
  <c r="O141" i="34"/>
  <c r="N141" i="34"/>
  <c r="M141" i="34"/>
  <c r="L141" i="34"/>
  <c r="K141" i="34"/>
  <c r="J141" i="34"/>
  <c r="I141" i="34"/>
  <c r="H141" i="34"/>
  <c r="G141" i="34"/>
  <c r="F141" i="34"/>
  <c r="E141" i="34"/>
  <c r="D141" i="34"/>
  <c r="C141" i="34"/>
  <c r="B141" i="34"/>
  <c r="U140" i="34"/>
  <c r="T140" i="34"/>
  <c r="S140" i="34"/>
  <c r="R140" i="34"/>
  <c r="Q140" i="34"/>
  <c r="P140" i="34"/>
  <c r="O140" i="34"/>
  <c r="N140" i="34"/>
  <c r="M140" i="34"/>
  <c r="L140" i="34"/>
  <c r="K140" i="34"/>
  <c r="J140" i="34"/>
  <c r="I140" i="34"/>
  <c r="H140" i="34"/>
  <c r="G140" i="34"/>
  <c r="F140" i="34"/>
  <c r="E140" i="34"/>
  <c r="D140" i="34"/>
  <c r="C140" i="34"/>
  <c r="B140" i="34"/>
  <c r="U139" i="34"/>
  <c r="T139" i="34"/>
  <c r="S139" i="34"/>
  <c r="R139" i="34"/>
  <c r="Q139" i="34"/>
  <c r="P139" i="34"/>
  <c r="O139" i="34"/>
  <c r="N139" i="34"/>
  <c r="M139" i="34"/>
  <c r="L139" i="34"/>
  <c r="K139" i="34"/>
  <c r="J139" i="34"/>
  <c r="I139" i="34"/>
  <c r="H139" i="34"/>
  <c r="G139" i="34"/>
  <c r="F139" i="34"/>
  <c r="E139" i="34"/>
  <c r="D139" i="34"/>
  <c r="C139" i="34"/>
  <c r="B139" i="34"/>
  <c r="U138" i="34"/>
  <c r="T138" i="34"/>
  <c r="S138" i="34"/>
  <c r="R138" i="34"/>
  <c r="Q138" i="34"/>
  <c r="P138" i="34"/>
  <c r="O138" i="34"/>
  <c r="N138" i="34"/>
  <c r="M138" i="34"/>
  <c r="L138" i="34"/>
  <c r="K138" i="34"/>
  <c r="J138" i="34"/>
  <c r="I138" i="34"/>
  <c r="H138" i="34"/>
  <c r="G138" i="34"/>
  <c r="F138" i="34"/>
  <c r="E138" i="34"/>
  <c r="D138" i="34"/>
  <c r="C138" i="34"/>
  <c r="B138" i="34"/>
  <c r="U137" i="34"/>
  <c r="T137" i="34"/>
  <c r="S137" i="34"/>
  <c r="R137" i="34"/>
  <c r="Q137" i="34"/>
  <c r="P137" i="34"/>
  <c r="O137" i="34"/>
  <c r="N137" i="34"/>
  <c r="M137" i="34"/>
  <c r="L137" i="34"/>
  <c r="K137" i="34"/>
  <c r="J137" i="34"/>
  <c r="I137" i="34"/>
  <c r="H137" i="34"/>
  <c r="G137" i="34"/>
  <c r="F137" i="34"/>
  <c r="E137" i="34"/>
  <c r="D137" i="34"/>
  <c r="C137" i="34"/>
  <c r="B137" i="34"/>
  <c r="U136" i="34"/>
  <c r="T136" i="34"/>
  <c r="S136" i="34"/>
  <c r="R136" i="34"/>
  <c r="Q136" i="34"/>
  <c r="P136" i="34"/>
  <c r="O136" i="34"/>
  <c r="N136" i="34"/>
  <c r="M136" i="34"/>
  <c r="L136" i="34"/>
  <c r="K136" i="34"/>
  <c r="J136" i="34"/>
  <c r="I136" i="34"/>
  <c r="H136" i="34"/>
  <c r="G136" i="34"/>
  <c r="F136" i="34"/>
  <c r="E136" i="34"/>
  <c r="D136" i="34"/>
  <c r="C136" i="34"/>
  <c r="B136" i="34"/>
  <c r="U135" i="34"/>
  <c r="T135" i="34"/>
  <c r="S135" i="34"/>
  <c r="R135" i="34"/>
  <c r="Q135" i="34"/>
  <c r="P135" i="34"/>
  <c r="O135" i="34"/>
  <c r="N135" i="34"/>
  <c r="M135" i="34"/>
  <c r="L135" i="34"/>
  <c r="K135" i="34"/>
  <c r="J135" i="34"/>
  <c r="I135" i="34"/>
  <c r="H135" i="34"/>
  <c r="G135" i="34"/>
  <c r="F135" i="34"/>
  <c r="E135" i="34"/>
  <c r="D135" i="34"/>
  <c r="C135" i="34"/>
  <c r="B135" i="34"/>
  <c r="U134" i="34"/>
  <c r="T134" i="34"/>
  <c r="S134" i="34"/>
  <c r="R134" i="34"/>
  <c r="Q134" i="34"/>
  <c r="P134" i="34"/>
  <c r="O134" i="34"/>
  <c r="N134" i="34"/>
  <c r="M134" i="34"/>
  <c r="L134" i="34"/>
  <c r="K134" i="34"/>
  <c r="J134" i="34"/>
  <c r="I134" i="34"/>
  <c r="H134" i="34"/>
  <c r="G134" i="34"/>
  <c r="F134" i="34"/>
  <c r="E134" i="34"/>
  <c r="D134" i="34"/>
  <c r="C134" i="34"/>
  <c r="B134" i="34"/>
  <c r="U133" i="34"/>
  <c r="T133" i="34"/>
  <c r="S133" i="34"/>
  <c r="R133" i="34"/>
  <c r="Q133" i="34"/>
  <c r="P133" i="34"/>
  <c r="O133" i="34"/>
  <c r="N133" i="34"/>
  <c r="M133" i="34"/>
  <c r="L133" i="34"/>
  <c r="K133" i="34"/>
  <c r="J133" i="34"/>
  <c r="I133" i="34"/>
  <c r="H133" i="34"/>
  <c r="G133" i="34"/>
  <c r="F133" i="34"/>
  <c r="E133" i="34"/>
  <c r="D133" i="34"/>
  <c r="C133" i="34"/>
  <c r="B133" i="34"/>
  <c r="U132" i="34"/>
  <c r="T132" i="34"/>
  <c r="S132" i="34"/>
  <c r="R132" i="34"/>
  <c r="Q132" i="34"/>
  <c r="P132" i="34"/>
  <c r="O132" i="34"/>
  <c r="N132" i="34"/>
  <c r="M132" i="34"/>
  <c r="L132" i="34"/>
  <c r="K132" i="34"/>
  <c r="J132" i="34"/>
  <c r="I132" i="34"/>
  <c r="H132" i="34"/>
  <c r="G132" i="34"/>
  <c r="F132" i="34"/>
  <c r="E132" i="34"/>
  <c r="D132" i="34"/>
  <c r="C132" i="34"/>
  <c r="B132" i="34"/>
  <c r="U131" i="34"/>
  <c r="T131" i="34"/>
  <c r="S131" i="34"/>
  <c r="R131" i="34"/>
  <c r="Q131" i="34"/>
  <c r="P131" i="34"/>
  <c r="O131" i="34"/>
  <c r="N131" i="34"/>
  <c r="M131" i="34"/>
  <c r="L131" i="34"/>
  <c r="K131" i="34"/>
  <c r="J131" i="34"/>
  <c r="I131" i="34"/>
  <c r="H131" i="34"/>
  <c r="G131" i="34"/>
  <c r="F131" i="34"/>
  <c r="E131" i="34"/>
  <c r="D131" i="34"/>
  <c r="C131" i="34"/>
  <c r="B131" i="34"/>
  <c r="U130" i="34"/>
  <c r="T130" i="34"/>
  <c r="S130" i="34"/>
  <c r="R130" i="34"/>
  <c r="Q130" i="34"/>
  <c r="P130" i="34"/>
  <c r="O130" i="34"/>
  <c r="N130" i="34"/>
  <c r="M130" i="34"/>
  <c r="L130" i="34"/>
  <c r="K130" i="34"/>
  <c r="J130" i="34"/>
  <c r="I130" i="34"/>
  <c r="H130" i="34"/>
  <c r="G130" i="34"/>
  <c r="F130" i="34"/>
  <c r="E130" i="34"/>
  <c r="D130" i="34"/>
  <c r="C130" i="34"/>
  <c r="B130" i="34"/>
  <c r="U129" i="34"/>
  <c r="T129" i="34"/>
  <c r="S129" i="34"/>
  <c r="R129" i="34"/>
  <c r="Q129" i="34"/>
  <c r="P129" i="34"/>
  <c r="O129" i="34"/>
  <c r="N129" i="34"/>
  <c r="M129" i="34"/>
  <c r="L129" i="34"/>
  <c r="K129" i="34"/>
  <c r="J129" i="34"/>
  <c r="I129" i="34"/>
  <c r="H129" i="34"/>
  <c r="G129" i="34"/>
  <c r="F129" i="34"/>
  <c r="E129" i="34"/>
  <c r="D129" i="34"/>
  <c r="C129" i="34"/>
  <c r="B129" i="34"/>
  <c r="U128" i="34"/>
  <c r="T128" i="34"/>
  <c r="S128" i="34"/>
  <c r="R128" i="34"/>
  <c r="Q128" i="34"/>
  <c r="P128" i="34"/>
  <c r="O128" i="34"/>
  <c r="N128" i="34"/>
  <c r="M128" i="34"/>
  <c r="L128" i="34"/>
  <c r="K128" i="34"/>
  <c r="J128" i="34"/>
  <c r="I128" i="34"/>
  <c r="H128" i="34"/>
  <c r="G128" i="34"/>
  <c r="F128" i="34"/>
  <c r="E128" i="34"/>
  <c r="D128" i="34"/>
  <c r="C128" i="34"/>
  <c r="B128" i="34"/>
  <c r="U127" i="34"/>
  <c r="T127" i="34"/>
  <c r="S127" i="34"/>
  <c r="R127" i="34"/>
  <c r="Q127" i="34"/>
  <c r="P127" i="34"/>
  <c r="O127" i="34"/>
  <c r="N127" i="34"/>
  <c r="M127" i="34"/>
  <c r="L127" i="34"/>
  <c r="K127" i="34"/>
  <c r="J127" i="34"/>
  <c r="I127" i="34"/>
  <c r="H127" i="34"/>
  <c r="G127" i="34"/>
  <c r="F127" i="34"/>
  <c r="E127" i="34"/>
  <c r="D127" i="34"/>
  <c r="C127" i="34"/>
  <c r="B127" i="34"/>
  <c r="U126" i="34"/>
  <c r="T126" i="34"/>
  <c r="S126" i="34"/>
  <c r="R126" i="34"/>
  <c r="Q126" i="34"/>
  <c r="P126" i="34"/>
  <c r="O126" i="34"/>
  <c r="N126" i="34"/>
  <c r="M126" i="34"/>
  <c r="L126" i="34"/>
  <c r="K126" i="34"/>
  <c r="J126" i="34"/>
  <c r="I126" i="34"/>
  <c r="H126" i="34"/>
  <c r="G126" i="34"/>
  <c r="F126" i="34"/>
  <c r="E126" i="34"/>
  <c r="D126" i="34"/>
  <c r="C126" i="34"/>
  <c r="B126" i="34"/>
  <c r="U125" i="34"/>
  <c r="T125" i="34"/>
  <c r="S125" i="34"/>
  <c r="R125" i="34"/>
  <c r="Q125" i="34"/>
  <c r="P125" i="34"/>
  <c r="O125" i="34"/>
  <c r="N125" i="34"/>
  <c r="M125" i="34"/>
  <c r="L125" i="34"/>
  <c r="K125" i="34"/>
  <c r="J125" i="34"/>
  <c r="I125" i="34"/>
  <c r="H125" i="34"/>
  <c r="G125" i="34"/>
  <c r="F125" i="34"/>
  <c r="E125" i="34"/>
  <c r="D125" i="34"/>
  <c r="C125" i="34"/>
  <c r="B125" i="34"/>
  <c r="U124" i="34"/>
  <c r="T124" i="34"/>
  <c r="S124" i="34"/>
  <c r="R124" i="34"/>
  <c r="Q124" i="34"/>
  <c r="P124" i="34"/>
  <c r="O124" i="34"/>
  <c r="N124" i="34"/>
  <c r="M124" i="34"/>
  <c r="L124" i="34"/>
  <c r="K124" i="34"/>
  <c r="J124" i="34"/>
  <c r="I124" i="34"/>
  <c r="H124" i="34"/>
  <c r="G124" i="34"/>
  <c r="F124" i="34"/>
  <c r="E124" i="34"/>
  <c r="D124" i="34"/>
  <c r="C124" i="34"/>
  <c r="B124" i="34"/>
  <c r="U123" i="34"/>
  <c r="T123" i="34"/>
  <c r="S123" i="34"/>
  <c r="R123" i="34"/>
  <c r="Q123" i="34"/>
  <c r="P123" i="34"/>
  <c r="O123" i="34"/>
  <c r="N123" i="34"/>
  <c r="M123" i="34"/>
  <c r="L123" i="34"/>
  <c r="K123" i="34"/>
  <c r="J123" i="34"/>
  <c r="I123" i="34"/>
  <c r="H123" i="34"/>
  <c r="G123" i="34"/>
  <c r="F123" i="34"/>
  <c r="E123" i="34"/>
  <c r="D123" i="34"/>
  <c r="C123" i="34"/>
  <c r="B123" i="34"/>
  <c r="U122" i="34"/>
  <c r="T122" i="34"/>
  <c r="S122" i="34"/>
  <c r="R122" i="34"/>
  <c r="Q122" i="34"/>
  <c r="P122" i="34"/>
  <c r="O122" i="34"/>
  <c r="N122" i="34"/>
  <c r="M122" i="34"/>
  <c r="L122" i="34"/>
  <c r="K122" i="34"/>
  <c r="J122" i="34"/>
  <c r="I122" i="34"/>
  <c r="H122" i="34"/>
  <c r="G122" i="34"/>
  <c r="F122" i="34"/>
  <c r="E122" i="34"/>
  <c r="D122" i="34"/>
  <c r="C122" i="34"/>
  <c r="B122" i="34"/>
  <c r="U121" i="34"/>
  <c r="T121" i="34"/>
  <c r="S121" i="34"/>
  <c r="R121" i="34"/>
  <c r="Q121" i="34"/>
  <c r="P121" i="34"/>
  <c r="O121" i="34"/>
  <c r="N121" i="34"/>
  <c r="M121" i="34"/>
  <c r="L121" i="34"/>
  <c r="K121" i="34"/>
  <c r="J121" i="34"/>
  <c r="I121" i="34"/>
  <c r="H121" i="34"/>
  <c r="G121" i="34"/>
  <c r="F121" i="34"/>
  <c r="E121" i="34"/>
  <c r="D121" i="34"/>
  <c r="C121" i="34"/>
  <c r="B121" i="34"/>
  <c r="U120" i="34"/>
  <c r="T120" i="34"/>
  <c r="S120" i="34"/>
  <c r="R120" i="34"/>
  <c r="Q120" i="34"/>
  <c r="P120" i="34"/>
  <c r="O120" i="34"/>
  <c r="N120" i="34"/>
  <c r="M120" i="34"/>
  <c r="L120" i="34"/>
  <c r="K120" i="34"/>
  <c r="J120" i="34"/>
  <c r="I120" i="34"/>
  <c r="H120" i="34"/>
  <c r="G120" i="34"/>
  <c r="F120" i="34"/>
  <c r="E120" i="34"/>
  <c r="D120" i="34"/>
  <c r="C120" i="34"/>
  <c r="B120" i="34"/>
  <c r="U119" i="34"/>
  <c r="T119" i="34"/>
  <c r="S119" i="34"/>
  <c r="R119" i="34"/>
  <c r="Q119" i="34"/>
  <c r="P119" i="34"/>
  <c r="O119" i="34"/>
  <c r="N119" i="34"/>
  <c r="M119" i="34"/>
  <c r="L119" i="34"/>
  <c r="K119" i="34"/>
  <c r="J119" i="34"/>
  <c r="I119" i="34"/>
  <c r="H119" i="34"/>
  <c r="G119" i="34"/>
  <c r="F119" i="34"/>
  <c r="E119" i="34"/>
  <c r="D119" i="34"/>
  <c r="C119" i="34"/>
  <c r="B119" i="34"/>
  <c r="U118" i="34"/>
  <c r="T118" i="34"/>
  <c r="S118" i="34"/>
  <c r="R118" i="34"/>
  <c r="Q118" i="34"/>
  <c r="P118" i="34"/>
  <c r="O118" i="34"/>
  <c r="N118" i="34"/>
  <c r="M118" i="34"/>
  <c r="L118" i="34"/>
  <c r="K118" i="34"/>
  <c r="J118" i="34"/>
  <c r="I118" i="34"/>
  <c r="H118" i="34"/>
  <c r="G118" i="34"/>
  <c r="F118" i="34"/>
  <c r="E118" i="34"/>
  <c r="D118" i="34"/>
  <c r="C118" i="34"/>
  <c r="B118" i="34"/>
  <c r="U117" i="34"/>
  <c r="T117" i="34"/>
  <c r="S117" i="34"/>
  <c r="R117" i="34"/>
  <c r="Q117" i="34"/>
  <c r="P117" i="34"/>
  <c r="O117" i="34"/>
  <c r="N117" i="34"/>
  <c r="M117" i="34"/>
  <c r="L117" i="34"/>
  <c r="K117" i="34"/>
  <c r="J117" i="34"/>
  <c r="I117" i="34"/>
  <c r="H117" i="34"/>
  <c r="G117" i="34"/>
  <c r="F117" i="34"/>
  <c r="E117" i="34"/>
  <c r="D117" i="34"/>
  <c r="C117" i="34"/>
  <c r="B117" i="34"/>
  <c r="U116" i="34"/>
  <c r="T116" i="34"/>
  <c r="S116" i="34"/>
  <c r="R116" i="34"/>
  <c r="Q116" i="34"/>
  <c r="P116" i="34"/>
  <c r="O116" i="34"/>
  <c r="N116" i="34"/>
  <c r="M116" i="34"/>
  <c r="L116" i="34"/>
  <c r="K116" i="34"/>
  <c r="J116" i="34"/>
  <c r="I116" i="34"/>
  <c r="H116" i="34"/>
  <c r="G116" i="34"/>
  <c r="F116" i="34"/>
  <c r="E116" i="34"/>
  <c r="D116" i="34"/>
  <c r="C116" i="34"/>
  <c r="B116" i="34"/>
  <c r="U115" i="34"/>
  <c r="T115" i="34"/>
  <c r="S115" i="34"/>
  <c r="R115" i="34"/>
  <c r="Q115" i="34"/>
  <c r="P115" i="34"/>
  <c r="O115" i="34"/>
  <c r="N115" i="34"/>
  <c r="M115" i="34"/>
  <c r="L115" i="34"/>
  <c r="K115" i="34"/>
  <c r="J115" i="34"/>
  <c r="I115" i="34"/>
  <c r="H115" i="34"/>
  <c r="G115" i="34"/>
  <c r="F115" i="34"/>
  <c r="E115" i="34"/>
  <c r="D115" i="34"/>
  <c r="C115" i="34"/>
  <c r="B115" i="34"/>
  <c r="U114" i="34"/>
  <c r="T114" i="34"/>
  <c r="S114" i="34"/>
  <c r="R114" i="34"/>
  <c r="Q114" i="34"/>
  <c r="P114" i="34"/>
  <c r="O114" i="34"/>
  <c r="N114" i="34"/>
  <c r="M114" i="34"/>
  <c r="L114" i="34"/>
  <c r="K114" i="34"/>
  <c r="J114" i="34"/>
  <c r="I114" i="34"/>
  <c r="H114" i="34"/>
  <c r="G114" i="34"/>
  <c r="F114" i="34"/>
  <c r="E114" i="34"/>
  <c r="D114" i="34"/>
  <c r="C114" i="34"/>
  <c r="B114" i="34"/>
  <c r="U113" i="34"/>
  <c r="T113" i="34"/>
  <c r="S113" i="34"/>
  <c r="R113" i="34"/>
  <c r="Q113" i="34"/>
  <c r="P113" i="34"/>
  <c r="O113" i="34"/>
  <c r="N113" i="34"/>
  <c r="M113" i="34"/>
  <c r="L113" i="34"/>
  <c r="K113" i="34"/>
  <c r="J113" i="34"/>
  <c r="I113" i="34"/>
  <c r="H113" i="34"/>
  <c r="G113" i="34"/>
  <c r="F113" i="34"/>
  <c r="E113" i="34"/>
  <c r="D113" i="34"/>
  <c r="C113" i="34"/>
  <c r="B113" i="34"/>
  <c r="U112" i="34"/>
  <c r="T112" i="34"/>
  <c r="S112" i="34"/>
  <c r="R112" i="34"/>
  <c r="Q112" i="34"/>
  <c r="P112" i="34"/>
  <c r="O112" i="34"/>
  <c r="N112" i="34"/>
  <c r="M112" i="34"/>
  <c r="L112" i="34"/>
  <c r="K112" i="34"/>
  <c r="J112" i="34"/>
  <c r="I112" i="34"/>
  <c r="H112" i="34"/>
  <c r="G112" i="34"/>
  <c r="F112" i="34"/>
  <c r="E112" i="34"/>
  <c r="D112" i="34"/>
  <c r="C112" i="34"/>
  <c r="B112" i="34"/>
  <c r="U111" i="34"/>
  <c r="T111" i="34"/>
  <c r="S111" i="34"/>
  <c r="R111" i="34"/>
  <c r="Q111" i="34"/>
  <c r="P111" i="34"/>
  <c r="O111" i="34"/>
  <c r="N111" i="34"/>
  <c r="M111" i="34"/>
  <c r="L111" i="34"/>
  <c r="K111" i="34"/>
  <c r="J111" i="34"/>
  <c r="I111" i="34"/>
  <c r="H111" i="34"/>
  <c r="G111" i="34"/>
  <c r="F111" i="34"/>
  <c r="E111" i="34"/>
  <c r="D111" i="34"/>
  <c r="C111" i="34"/>
  <c r="B111" i="34"/>
  <c r="U110" i="34"/>
  <c r="T110" i="34"/>
  <c r="S110" i="34"/>
  <c r="R110" i="34"/>
  <c r="Q110" i="34"/>
  <c r="P110" i="34"/>
  <c r="O110" i="34"/>
  <c r="N110" i="34"/>
  <c r="M110" i="34"/>
  <c r="L110" i="34"/>
  <c r="K110" i="34"/>
  <c r="J110" i="34"/>
  <c r="I110" i="34"/>
  <c r="H110" i="34"/>
  <c r="G110" i="34"/>
  <c r="F110" i="34"/>
  <c r="E110" i="34"/>
  <c r="D110" i="34"/>
  <c r="C110" i="34"/>
  <c r="B110" i="34"/>
  <c r="U109" i="34"/>
  <c r="T109" i="34"/>
  <c r="S109" i="34"/>
  <c r="R109" i="34"/>
  <c r="Q109" i="34"/>
  <c r="P109" i="34"/>
  <c r="O109" i="34"/>
  <c r="N109" i="34"/>
  <c r="M109" i="34"/>
  <c r="L109" i="34"/>
  <c r="K109" i="34"/>
  <c r="J109" i="34"/>
  <c r="I109" i="34"/>
  <c r="H109" i="34"/>
  <c r="G109" i="34"/>
  <c r="F109" i="34"/>
  <c r="E109" i="34"/>
  <c r="D109" i="34"/>
  <c r="C109" i="34"/>
  <c r="B109" i="34"/>
  <c r="U108" i="34"/>
  <c r="T108" i="34"/>
  <c r="S108" i="34"/>
  <c r="R108" i="34"/>
  <c r="Q108" i="34"/>
  <c r="P108" i="34"/>
  <c r="O108" i="34"/>
  <c r="N108" i="34"/>
  <c r="M108" i="34"/>
  <c r="L108" i="34"/>
  <c r="K108" i="34"/>
  <c r="J108" i="34"/>
  <c r="I108" i="34"/>
  <c r="H108" i="34"/>
  <c r="G108" i="34"/>
  <c r="F108" i="34"/>
  <c r="E108" i="34"/>
  <c r="D108" i="34"/>
  <c r="C108" i="34"/>
  <c r="B108" i="34"/>
  <c r="U107" i="34"/>
  <c r="T107" i="34"/>
  <c r="S107" i="34"/>
  <c r="R107" i="34"/>
  <c r="Q107" i="34"/>
  <c r="P107" i="34"/>
  <c r="O107" i="34"/>
  <c r="N107" i="34"/>
  <c r="M107" i="34"/>
  <c r="L107" i="34"/>
  <c r="K107" i="34"/>
  <c r="J107" i="34"/>
  <c r="I107" i="34"/>
  <c r="H107" i="34"/>
  <c r="G107" i="34"/>
  <c r="F107" i="34"/>
  <c r="E107" i="34"/>
  <c r="D107" i="34"/>
  <c r="C107" i="34"/>
  <c r="B107" i="34"/>
  <c r="U106" i="34"/>
  <c r="T106" i="34"/>
  <c r="S106" i="34"/>
  <c r="R106" i="34"/>
  <c r="Q106" i="34"/>
  <c r="P106" i="34"/>
  <c r="O106" i="34"/>
  <c r="N106" i="34"/>
  <c r="M106" i="34"/>
  <c r="L106" i="34"/>
  <c r="K106" i="34"/>
  <c r="J106" i="34"/>
  <c r="I106" i="34"/>
  <c r="H106" i="34"/>
  <c r="G106" i="34"/>
  <c r="F106" i="34"/>
  <c r="E106" i="34"/>
  <c r="D106" i="34"/>
  <c r="C106" i="34"/>
  <c r="B106" i="34"/>
  <c r="U105" i="34"/>
  <c r="T105" i="34"/>
  <c r="S105" i="34"/>
  <c r="R105" i="34"/>
  <c r="Q105" i="34"/>
  <c r="P105" i="34"/>
  <c r="O105" i="34"/>
  <c r="N105" i="34"/>
  <c r="M105" i="34"/>
  <c r="L105" i="34"/>
  <c r="K105" i="34"/>
  <c r="J105" i="34"/>
  <c r="I105" i="34"/>
  <c r="H105" i="34"/>
  <c r="G105" i="34"/>
  <c r="F105" i="34"/>
  <c r="E105" i="34"/>
  <c r="D105" i="34"/>
  <c r="C105" i="34"/>
  <c r="B105" i="34"/>
  <c r="U104" i="34"/>
  <c r="T104" i="34"/>
  <c r="S104" i="34"/>
  <c r="R104" i="34"/>
  <c r="Q104" i="34"/>
  <c r="P104" i="34"/>
  <c r="O104" i="34"/>
  <c r="N104" i="34"/>
  <c r="M104" i="34"/>
  <c r="L104" i="34"/>
  <c r="K104" i="34"/>
  <c r="J104" i="34"/>
  <c r="I104" i="34"/>
  <c r="H104" i="34"/>
  <c r="G104" i="34"/>
  <c r="F104" i="34"/>
  <c r="E104" i="34"/>
  <c r="D104" i="34"/>
  <c r="C104" i="34"/>
  <c r="B104" i="34"/>
  <c r="U103" i="34"/>
  <c r="T103" i="34"/>
  <c r="S103" i="34"/>
  <c r="R103" i="34"/>
  <c r="Q103" i="34"/>
  <c r="P103" i="34"/>
  <c r="O103" i="34"/>
  <c r="N103" i="34"/>
  <c r="M103" i="34"/>
  <c r="L103" i="34"/>
  <c r="K103" i="34"/>
  <c r="J103" i="34"/>
  <c r="I103" i="34"/>
  <c r="H103" i="34"/>
  <c r="G103" i="34"/>
  <c r="F103" i="34"/>
  <c r="E103" i="34"/>
  <c r="D103" i="34"/>
  <c r="C103" i="34"/>
  <c r="B103" i="34"/>
  <c r="U102" i="34"/>
  <c r="T102" i="34"/>
  <c r="S102" i="34"/>
  <c r="R102" i="34"/>
  <c r="Q102" i="34"/>
  <c r="P102" i="34"/>
  <c r="O102" i="34"/>
  <c r="N102" i="34"/>
  <c r="M102" i="34"/>
  <c r="L102" i="34"/>
  <c r="K102" i="34"/>
  <c r="J102" i="34"/>
  <c r="I102" i="34"/>
  <c r="H102" i="34"/>
  <c r="G102" i="34"/>
  <c r="F102" i="34"/>
  <c r="E102" i="34"/>
  <c r="D102" i="34"/>
  <c r="C102" i="34"/>
  <c r="B102" i="34"/>
  <c r="U101" i="34"/>
  <c r="T101" i="34"/>
  <c r="S101" i="34"/>
  <c r="R101" i="34"/>
  <c r="Q101" i="34"/>
  <c r="P101" i="34"/>
  <c r="O101" i="34"/>
  <c r="N101" i="34"/>
  <c r="M101" i="34"/>
  <c r="L101" i="34"/>
  <c r="K101" i="34"/>
  <c r="J101" i="34"/>
  <c r="I101" i="34"/>
  <c r="H101" i="34"/>
  <c r="G101" i="34"/>
  <c r="F101" i="34"/>
  <c r="E101" i="34"/>
  <c r="D101" i="34"/>
  <c r="C101" i="34"/>
  <c r="B101" i="34"/>
  <c r="U100" i="34"/>
  <c r="T100" i="34"/>
  <c r="S100" i="34"/>
  <c r="R100" i="34"/>
  <c r="Q100" i="34"/>
  <c r="P100" i="34"/>
  <c r="O100" i="34"/>
  <c r="N100" i="34"/>
  <c r="M100" i="34"/>
  <c r="L100" i="34"/>
  <c r="K100" i="34"/>
  <c r="J100" i="34"/>
  <c r="I100" i="34"/>
  <c r="H100" i="34"/>
  <c r="G100" i="34"/>
  <c r="F100" i="34"/>
  <c r="E100" i="34"/>
  <c r="D100" i="34"/>
  <c r="C100" i="34"/>
  <c r="B100" i="34"/>
  <c r="U99" i="34"/>
  <c r="T99" i="34"/>
  <c r="S99" i="34"/>
  <c r="R99" i="34"/>
  <c r="Q99" i="34"/>
  <c r="P99" i="34"/>
  <c r="O99" i="34"/>
  <c r="N99" i="34"/>
  <c r="M99" i="34"/>
  <c r="L99" i="34"/>
  <c r="K99" i="34"/>
  <c r="J99" i="34"/>
  <c r="I99" i="34"/>
  <c r="H99" i="34"/>
  <c r="G99" i="34"/>
  <c r="F99" i="34"/>
  <c r="E99" i="34"/>
  <c r="D99" i="34"/>
  <c r="C99" i="34"/>
  <c r="B99" i="34"/>
  <c r="U98" i="34"/>
  <c r="T98" i="34"/>
  <c r="S98" i="34"/>
  <c r="R98" i="34"/>
  <c r="Q98" i="34"/>
  <c r="P98" i="34"/>
  <c r="O98" i="34"/>
  <c r="N98" i="34"/>
  <c r="M98" i="34"/>
  <c r="L98" i="34"/>
  <c r="K98" i="34"/>
  <c r="J98" i="34"/>
  <c r="I98" i="34"/>
  <c r="H98" i="34"/>
  <c r="G98" i="34"/>
  <c r="F98" i="34"/>
  <c r="E98" i="34"/>
  <c r="D98" i="34"/>
  <c r="C98" i="34"/>
  <c r="B98" i="34"/>
  <c r="U97" i="34"/>
  <c r="T97" i="34"/>
  <c r="S97" i="34"/>
  <c r="R97" i="34"/>
  <c r="Q97" i="34"/>
  <c r="P97" i="34"/>
  <c r="O97" i="34"/>
  <c r="N97" i="34"/>
  <c r="M97" i="34"/>
  <c r="L97" i="34"/>
  <c r="K97" i="34"/>
  <c r="J97" i="34"/>
  <c r="I97" i="34"/>
  <c r="H97" i="34"/>
  <c r="G97" i="34"/>
  <c r="F97" i="34"/>
  <c r="E97" i="34"/>
  <c r="D97" i="34"/>
  <c r="C97" i="34"/>
  <c r="B97" i="34"/>
  <c r="U96" i="34"/>
  <c r="T96" i="34"/>
  <c r="S96" i="34"/>
  <c r="R96" i="34"/>
  <c r="Q96" i="34"/>
  <c r="P96" i="34"/>
  <c r="O96" i="34"/>
  <c r="N96" i="34"/>
  <c r="M96" i="34"/>
  <c r="L96" i="34"/>
  <c r="K96" i="34"/>
  <c r="J96" i="34"/>
  <c r="I96" i="34"/>
  <c r="H96" i="34"/>
  <c r="G96" i="34"/>
  <c r="F96" i="34"/>
  <c r="E96" i="34"/>
  <c r="D96" i="34"/>
  <c r="C96" i="34"/>
  <c r="B96" i="34"/>
  <c r="U95" i="34"/>
  <c r="T95" i="34"/>
  <c r="S95" i="34"/>
  <c r="R95" i="34"/>
  <c r="Q95" i="34"/>
  <c r="P95" i="34"/>
  <c r="O95" i="34"/>
  <c r="N95" i="34"/>
  <c r="M95" i="34"/>
  <c r="L95" i="34"/>
  <c r="K95" i="34"/>
  <c r="J95" i="34"/>
  <c r="I95" i="34"/>
  <c r="H95" i="34"/>
  <c r="G95" i="34"/>
  <c r="F95" i="34"/>
  <c r="E95" i="34"/>
  <c r="D95" i="34"/>
  <c r="C95" i="34"/>
  <c r="B95" i="34"/>
  <c r="U94" i="34"/>
  <c r="T94" i="34"/>
  <c r="S94" i="34"/>
  <c r="R94" i="34"/>
  <c r="Q94" i="34"/>
  <c r="P94" i="34"/>
  <c r="O94" i="34"/>
  <c r="N94" i="34"/>
  <c r="M94" i="34"/>
  <c r="L94" i="34"/>
  <c r="K94" i="34"/>
  <c r="J94" i="34"/>
  <c r="I94" i="34"/>
  <c r="H94" i="34"/>
  <c r="G94" i="34"/>
  <c r="F94" i="34"/>
  <c r="E94" i="34"/>
  <c r="D94" i="34"/>
  <c r="C94" i="34"/>
  <c r="B94" i="34"/>
  <c r="U93" i="34"/>
  <c r="T93" i="34"/>
  <c r="S93" i="34"/>
  <c r="R93" i="34"/>
  <c r="Q93" i="34"/>
  <c r="P93" i="34"/>
  <c r="O93" i="34"/>
  <c r="N93" i="34"/>
  <c r="M93" i="34"/>
  <c r="L93" i="34"/>
  <c r="K93" i="34"/>
  <c r="J93" i="34"/>
  <c r="I93" i="34"/>
  <c r="H93" i="34"/>
  <c r="G93" i="34"/>
  <c r="F93" i="34"/>
  <c r="E93" i="34"/>
  <c r="D93" i="34"/>
  <c r="C93" i="34"/>
  <c r="B93" i="34"/>
  <c r="U92" i="34"/>
  <c r="T92" i="34"/>
  <c r="S92" i="34"/>
  <c r="R92" i="34"/>
  <c r="Q92" i="34"/>
  <c r="P92" i="34"/>
  <c r="O92" i="34"/>
  <c r="N92" i="34"/>
  <c r="M92" i="34"/>
  <c r="L92" i="34"/>
  <c r="K92" i="34"/>
  <c r="J92" i="34"/>
  <c r="I92" i="34"/>
  <c r="H92" i="34"/>
  <c r="G92" i="34"/>
  <c r="F92" i="34"/>
  <c r="E92" i="34"/>
  <c r="D92" i="34"/>
  <c r="C92" i="34"/>
  <c r="B92" i="34"/>
  <c r="U91" i="34"/>
  <c r="T91" i="34"/>
  <c r="S91" i="34"/>
  <c r="R91" i="34"/>
  <c r="Q91" i="34"/>
  <c r="P91" i="34"/>
  <c r="O91" i="34"/>
  <c r="N91" i="34"/>
  <c r="M91" i="34"/>
  <c r="L91" i="34"/>
  <c r="K91" i="34"/>
  <c r="J91" i="34"/>
  <c r="I91" i="34"/>
  <c r="H91" i="34"/>
  <c r="G91" i="34"/>
  <c r="F91" i="34"/>
  <c r="E91" i="34"/>
  <c r="D91" i="34"/>
  <c r="C91" i="34"/>
  <c r="B91" i="34"/>
  <c r="U90" i="34"/>
  <c r="T90" i="34"/>
  <c r="S90" i="34"/>
  <c r="R90" i="34"/>
  <c r="Q90" i="34"/>
  <c r="P90" i="34"/>
  <c r="O90" i="34"/>
  <c r="N90" i="34"/>
  <c r="M90" i="34"/>
  <c r="L90" i="34"/>
  <c r="K90" i="34"/>
  <c r="J90" i="34"/>
  <c r="I90" i="34"/>
  <c r="H90" i="34"/>
  <c r="G90" i="34"/>
  <c r="F90" i="34"/>
  <c r="E90" i="34"/>
  <c r="D90" i="34"/>
  <c r="C90" i="34"/>
  <c r="B90" i="34"/>
  <c r="U89" i="34"/>
  <c r="T89" i="34"/>
  <c r="S89" i="34"/>
  <c r="R89" i="34"/>
  <c r="Q89" i="34"/>
  <c r="P89" i="34"/>
  <c r="O89" i="34"/>
  <c r="N89" i="34"/>
  <c r="M89" i="34"/>
  <c r="L89" i="34"/>
  <c r="K89" i="34"/>
  <c r="J89" i="34"/>
  <c r="I89" i="34"/>
  <c r="H89" i="34"/>
  <c r="G89" i="34"/>
  <c r="F89" i="34"/>
  <c r="E89" i="34"/>
  <c r="D89" i="34"/>
  <c r="C89" i="34"/>
  <c r="B89" i="34"/>
  <c r="U88" i="34"/>
  <c r="T88" i="34"/>
  <c r="S88" i="34"/>
  <c r="R88" i="34"/>
  <c r="Q88" i="34"/>
  <c r="P88" i="34"/>
  <c r="O88" i="34"/>
  <c r="N88" i="34"/>
  <c r="M88" i="34"/>
  <c r="L88" i="34"/>
  <c r="K88" i="34"/>
  <c r="J88" i="34"/>
  <c r="I88" i="34"/>
  <c r="H88" i="34"/>
  <c r="G88" i="34"/>
  <c r="F88" i="34"/>
  <c r="E88" i="34"/>
  <c r="D88" i="34"/>
  <c r="C88" i="34"/>
  <c r="B88" i="34"/>
  <c r="U87" i="34"/>
  <c r="T87" i="34"/>
  <c r="S87" i="34"/>
  <c r="R87" i="34"/>
  <c r="Q87" i="34"/>
  <c r="P87" i="34"/>
  <c r="O87" i="34"/>
  <c r="N87" i="34"/>
  <c r="M87" i="34"/>
  <c r="L87" i="34"/>
  <c r="K87" i="34"/>
  <c r="J87" i="34"/>
  <c r="I87" i="34"/>
  <c r="H87" i="34"/>
  <c r="G87" i="34"/>
  <c r="F87" i="34"/>
  <c r="E87" i="34"/>
  <c r="D87" i="34"/>
  <c r="C87" i="34"/>
  <c r="B87" i="34"/>
  <c r="U86" i="34"/>
  <c r="T86" i="34"/>
  <c r="S86" i="34"/>
  <c r="R86" i="34"/>
  <c r="Q86" i="34"/>
  <c r="P86" i="34"/>
  <c r="O86" i="34"/>
  <c r="N86" i="34"/>
  <c r="M86" i="34"/>
  <c r="L86" i="34"/>
  <c r="K86" i="34"/>
  <c r="J86" i="34"/>
  <c r="I86" i="34"/>
  <c r="H86" i="34"/>
  <c r="G86" i="34"/>
  <c r="F86" i="34"/>
  <c r="E86" i="34"/>
  <c r="D86" i="34"/>
  <c r="C86" i="34"/>
  <c r="B86" i="34"/>
  <c r="U85" i="34"/>
  <c r="T85" i="34"/>
  <c r="S85" i="34"/>
  <c r="R85" i="34"/>
  <c r="Q85" i="34"/>
  <c r="P85" i="34"/>
  <c r="O85" i="34"/>
  <c r="N85" i="34"/>
  <c r="M85" i="34"/>
  <c r="L85" i="34"/>
  <c r="K85" i="34"/>
  <c r="J85" i="34"/>
  <c r="I85" i="34"/>
  <c r="H85" i="34"/>
  <c r="G85" i="34"/>
  <c r="F85" i="34"/>
  <c r="E85" i="34"/>
  <c r="D85" i="34"/>
  <c r="C85" i="34"/>
  <c r="B85" i="34"/>
  <c r="U84" i="34"/>
  <c r="T84" i="34"/>
  <c r="S84" i="34"/>
  <c r="R84" i="34"/>
  <c r="Q84" i="34"/>
  <c r="P84" i="34"/>
  <c r="O84" i="34"/>
  <c r="N84" i="34"/>
  <c r="M84" i="34"/>
  <c r="L84" i="34"/>
  <c r="K84" i="34"/>
  <c r="J84" i="34"/>
  <c r="I84" i="34"/>
  <c r="H84" i="34"/>
  <c r="G84" i="34"/>
  <c r="F84" i="34"/>
  <c r="E84" i="34"/>
  <c r="D84" i="34"/>
  <c r="C84" i="34"/>
  <c r="B84" i="34"/>
  <c r="U83" i="34"/>
  <c r="T83" i="34"/>
  <c r="S83" i="34"/>
  <c r="R83" i="34"/>
  <c r="Q83" i="34"/>
  <c r="P83" i="34"/>
  <c r="O83" i="34"/>
  <c r="N83" i="34"/>
  <c r="M83" i="34"/>
  <c r="L83" i="34"/>
  <c r="K83" i="34"/>
  <c r="J83" i="34"/>
  <c r="I83" i="34"/>
  <c r="H83" i="34"/>
  <c r="G83" i="34"/>
  <c r="F83" i="34"/>
  <c r="E83" i="34"/>
  <c r="D83" i="34"/>
  <c r="C83" i="34"/>
  <c r="B83" i="34"/>
  <c r="U82" i="34"/>
  <c r="T82" i="34"/>
  <c r="S82" i="34"/>
  <c r="R82" i="34"/>
  <c r="Q82" i="34"/>
  <c r="P82" i="34"/>
  <c r="O82" i="34"/>
  <c r="N82" i="34"/>
  <c r="M82" i="34"/>
  <c r="L82" i="34"/>
  <c r="K82" i="34"/>
  <c r="J82" i="34"/>
  <c r="I82" i="34"/>
  <c r="H82" i="34"/>
  <c r="G82" i="34"/>
  <c r="F82" i="34"/>
  <c r="E82" i="34"/>
  <c r="D82" i="34"/>
  <c r="C82" i="34"/>
  <c r="B82" i="34"/>
  <c r="U81" i="34"/>
  <c r="T81" i="34"/>
  <c r="S81" i="34"/>
  <c r="R81" i="34"/>
  <c r="Q81" i="34"/>
  <c r="P81" i="34"/>
  <c r="O81" i="34"/>
  <c r="N81" i="34"/>
  <c r="M81" i="34"/>
  <c r="L81" i="34"/>
  <c r="K81" i="34"/>
  <c r="J81" i="34"/>
  <c r="I81" i="34"/>
  <c r="H81" i="34"/>
  <c r="G81" i="34"/>
  <c r="F81" i="34"/>
  <c r="E81" i="34"/>
  <c r="D81" i="34"/>
  <c r="C81" i="34"/>
  <c r="B81" i="34"/>
  <c r="U80" i="34"/>
  <c r="T80" i="34"/>
  <c r="S80" i="34"/>
  <c r="R80" i="34"/>
  <c r="Q80" i="34"/>
  <c r="P80" i="34"/>
  <c r="O80" i="34"/>
  <c r="N80" i="34"/>
  <c r="M80" i="34"/>
  <c r="L80" i="34"/>
  <c r="K80" i="34"/>
  <c r="J80" i="34"/>
  <c r="I80" i="34"/>
  <c r="H80" i="34"/>
  <c r="G80" i="34"/>
  <c r="F80" i="34"/>
  <c r="E80" i="34"/>
  <c r="D80" i="34"/>
  <c r="C80" i="34"/>
  <c r="B80" i="34"/>
  <c r="U79" i="34"/>
  <c r="T79" i="34"/>
  <c r="S79" i="34"/>
  <c r="R79" i="34"/>
  <c r="Q79" i="34"/>
  <c r="P79" i="34"/>
  <c r="O79" i="34"/>
  <c r="N79" i="34"/>
  <c r="M79" i="34"/>
  <c r="L79" i="34"/>
  <c r="K79" i="34"/>
  <c r="J79" i="34"/>
  <c r="I79" i="34"/>
  <c r="H79" i="34"/>
  <c r="G79" i="34"/>
  <c r="F79" i="34"/>
  <c r="E79" i="34"/>
  <c r="D79" i="34"/>
  <c r="C79" i="34"/>
  <c r="B79" i="34"/>
  <c r="U78" i="34"/>
  <c r="T78" i="34"/>
  <c r="S78" i="34"/>
  <c r="R78" i="34"/>
  <c r="Q78" i="34"/>
  <c r="P78" i="34"/>
  <c r="O78" i="34"/>
  <c r="N78" i="34"/>
  <c r="M78" i="34"/>
  <c r="L78" i="34"/>
  <c r="K78" i="34"/>
  <c r="J78" i="34"/>
  <c r="I78" i="34"/>
  <c r="H78" i="34"/>
  <c r="G78" i="34"/>
  <c r="F78" i="34"/>
  <c r="E78" i="34"/>
  <c r="D78" i="34"/>
  <c r="C78" i="34"/>
  <c r="B78" i="34"/>
  <c r="U77" i="34"/>
  <c r="T77" i="34"/>
  <c r="S77" i="34"/>
  <c r="R77" i="34"/>
  <c r="Q77" i="34"/>
  <c r="P77" i="34"/>
  <c r="O77" i="34"/>
  <c r="N77" i="34"/>
  <c r="M77" i="34"/>
  <c r="L77" i="34"/>
  <c r="K77" i="34"/>
  <c r="J77" i="34"/>
  <c r="I77" i="34"/>
  <c r="H77" i="34"/>
  <c r="G77" i="34"/>
  <c r="F77" i="34"/>
  <c r="E77" i="34"/>
  <c r="D77" i="34"/>
  <c r="C77" i="34"/>
  <c r="B77" i="34"/>
  <c r="U76" i="34"/>
  <c r="T76" i="34"/>
  <c r="S76" i="34"/>
  <c r="R76" i="34"/>
  <c r="Q76" i="34"/>
  <c r="P76" i="34"/>
  <c r="O76" i="34"/>
  <c r="N76" i="34"/>
  <c r="M76" i="34"/>
  <c r="L76" i="34"/>
  <c r="K76" i="34"/>
  <c r="J76" i="34"/>
  <c r="I76" i="34"/>
  <c r="H76" i="34"/>
  <c r="G76" i="34"/>
  <c r="F76" i="34"/>
  <c r="E76" i="34"/>
  <c r="D76" i="34"/>
  <c r="C76" i="34"/>
  <c r="B76" i="34"/>
  <c r="U75" i="34"/>
  <c r="T75" i="34"/>
  <c r="S75" i="34"/>
  <c r="R75" i="34"/>
  <c r="Q75" i="34"/>
  <c r="P75" i="34"/>
  <c r="O75" i="34"/>
  <c r="N75" i="34"/>
  <c r="M75" i="34"/>
  <c r="L75" i="34"/>
  <c r="K75" i="34"/>
  <c r="J75" i="34"/>
  <c r="I75" i="34"/>
  <c r="H75" i="34"/>
  <c r="G75" i="34"/>
  <c r="F75" i="34"/>
  <c r="E75" i="34"/>
  <c r="D75" i="34"/>
  <c r="C75" i="34"/>
  <c r="B75" i="34"/>
  <c r="U74" i="34"/>
  <c r="T74" i="34"/>
  <c r="S74" i="34"/>
  <c r="R74" i="34"/>
  <c r="Q74" i="34"/>
  <c r="P74" i="34"/>
  <c r="O74" i="34"/>
  <c r="N74" i="34"/>
  <c r="M74" i="34"/>
  <c r="L74" i="34"/>
  <c r="K74" i="34"/>
  <c r="J74" i="34"/>
  <c r="I74" i="34"/>
  <c r="H74" i="34"/>
  <c r="G74" i="34"/>
  <c r="F74" i="34"/>
  <c r="E74" i="34"/>
  <c r="D74" i="34"/>
  <c r="C74" i="34"/>
  <c r="B74" i="34"/>
  <c r="U73" i="34"/>
  <c r="T73" i="34"/>
  <c r="S73" i="34"/>
  <c r="R73" i="34"/>
  <c r="Q73" i="34"/>
  <c r="P73" i="34"/>
  <c r="O73" i="34"/>
  <c r="N73" i="34"/>
  <c r="M73" i="34"/>
  <c r="L73" i="34"/>
  <c r="K73" i="34"/>
  <c r="J73" i="34"/>
  <c r="I73" i="34"/>
  <c r="H73" i="34"/>
  <c r="G73" i="34"/>
  <c r="F73" i="34"/>
  <c r="E73" i="34"/>
  <c r="D73" i="34"/>
  <c r="C73" i="34"/>
  <c r="B73" i="34"/>
  <c r="U72" i="34"/>
  <c r="T72" i="34"/>
  <c r="S72" i="34"/>
  <c r="R72" i="34"/>
  <c r="Q72" i="34"/>
  <c r="P72" i="34"/>
  <c r="O72" i="34"/>
  <c r="N72" i="34"/>
  <c r="M72" i="34"/>
  <c r="L72" i="34"/>
  <c r="K72" i="34"/>
  <c r="J72" i="34"/>
  <c r="I72" i="34"/>
  <c r="H72" i="34"/>
  <c r="G72" i="34"/>
  <c r="F72" i="34"/>
  <c r="E72" i="34"/>
  <c r="D72" i="34"/>
  <c r="C72" i="34"/>
  <c r="B72" i="34"/>
  <c r="U71" i="34"/>
  <c r="T71" i="34"/>
  <c r="S71" i="34"/>
  <c r="R71" i="34"/>
  <c r="Q71" i="34"/>
  <c r="P71" i="34"/>
  <c r="O71" i="34"/>
  <c r="N71" i="34"/>
  <c r="M71" i="34"/>
  <c r="L71" i="34"/>
  <c r="K71" i="34"/>
  <c r="J71" i="34"/>
  <c r="I71" i="34"/>
  <c r="H71" i="34"/>
  <c r="G71" i="34"/>
  <c r="F71" i="34"/>
  <c r="E71" i="34"/>
  <c r="D71" i="34"/>
  <c r="C71" i="34"/>
  <c r="B71" i="34"/>
  <c r="U70" i="34"/>
  <c r="T70" i="34"/>
  <c r="S70" i="34"/>
  <c r="R70" i="34"/>
  <c r="Q70" i="34"/>
  <c r="P70" i="34"/>
  <c r="O70" i="34"/>
  <c r="N70" i="34"/>
  <c r="M70" i="34"/>
  <c r="L70" i="34"/>
  <c r="K70" i="34"/>
  <c r="J70" i="34"/>
  <c r="I70" i="34"/>
  <c r="H70" i="34"/>
  <c r="G70" i="34"/>
  <c r="F70" i="34"/>
  <c r="E70" i="34"/>
  <c r="D70" i="34"/>
  <c r="C70" i="34"/>
  <c r="B70" i="34"/>
  <c r="U69" i="34"/>
  <c r="T69" i="34"/>
  <c r="S69" i="34"/>
  <c r="R69" i="34"/>
  <c r="Q69" i="34"/>
  <c r="P69" i="34"/>
  <c r="O69" i="34"/>
  <c r="N69" i="34"/>
  <c r="M69" i="34"/>
  <c r="L69" i="34"/>
  <c r="K69" i="34"/>
  <c r="J69" i="34"/>
  <c r="I69" i="34"/>
  <c r="H69" i="34"/>
  <c r="G69" i="34"/>
  <c r="F69" i="34"/>
  <c r="E69" i="34"/>
  <c r="D69" i="34"/>
  <c r="C69" i="34"/>
  <c r="B69" i="34"/>
  <c r="U68" i="34"/>
  <c r="T68" i="34"/>
  <c r="S68" i="34"/>
  <c r="R68" i="34"/>
  <c r="Q68" i="34"/>
  <c r="P68" i="34"/>
  <c r="O68" i="34"/>
  <c r="N68" i="34"/>
  <c r="M68" i="34"/>
  <c r="L68" i="34"/>
  <c r="K68" i="34"/>
  <c r="J68" i="34"/>
  <c r="I68" i="34"/>
  <c r="H68" i="34"/>
  <c r="G68" i="34"/>
  <c r="F68" i="34"/>
  <c r="E68" i="34"/>
  <c r="D68" i="34"/>
  <c r="C68" i="34"/>
  <c r="B68" i="34"/>
  <c r="U67" i="34"/>
  <c r="T67" i="34"/>
  <c r="S67" i="34"/>
  <c r="R67" i="34"/>
  <c r="Q67" i="34"/>
  <c r="P67" i="34"/>
  <c r="O67" i="34"/>
  <c r="N67" i="34"/>
  <c r="M67" i="34"/>
  <c r="L67" i="34"/>
  <c r="K67" i="34"/>
  <c r="J67" i="34"/>
  <c r="I67" i="34"/>
  <c r="H67" i="34"/>
  <c r="G67" i="34"/>
  <c r="F67" i="34"/>
  <c r="E67" i="34"/>
  <c r="D67" i="34"/>
  <c r="C67" i="34"/>
  <c r="B67" i="34"/>
  <c r="U66" i="34"/>
  <c r="T66" i="34"/>
  <c r="S66" i="34"/>
  <c r="R66" i="34"/>
  <c r="Q66" i="34"/>
  <c r="P66" i="34"/>
  <c r="O66" i="34"/>
  <c r="N66" i="34"/>
  <c r="M66" i="34"/>
  <c r="L66" i="34"/>
  <c r="K66" i="34"/>
  <c r="J66" i="34"/>
  <c r="I66" i="34"/>
  <c r="H66" i="34"/>
  <c r="G66" i="34"/>
  <c r="F66" i="34"/>
  <c r="E66" i="34"/>
  <c r="D66" i="34"/>
  <c r="C66" i="34"/>
  <c r="B66" i="34"/>
  <c r="U65" i="34"/>
  <c r="T65" i="34"/>
  <c r="S65" i="34"/>
  <c r="R65" i="34"/>
  <c r="Q65" i="34"/>
  <c r="P65" i="34"/>
  <c r="O65" i="34"/>
  <c r="N65" i="34"/>
  <c r="M65" i="34"/>
  <c r="L65" i="34"/>
  <c r="K65" i="34"/>
  <c r="J65" i="34"/>
  <c r="I65" i="34"/>
  <c r="H65" i="34"/>
  <c r="G65" i="34"/>
  <c r="F65" i="34"/>
  <c r="E65" i="34"/>
  <c r="D65" i="34"/>
  <c r="C65" i="34"/>
  <c r="B65" i="34"/>
  <c r="U64" i="34"/>
  <c r="T64" i="34"/>
  <c r="S64" i="34"/>
  <c r="R64" i="34"/>
  <c r="Q64" i="34"/>
  <c r="P64" i="34"/>
  <c r="O64" i="34"/>
  <c r="N64" i="34"/>
  <c r="M64" i="34"/>
  <c r="L64" i="34"/>
  <c r="K64" i="34"/>
  <c r="J64" i="34"/>
  <c r="I64" i="34"/>
  <c r="H64" i="34"/>
  <c r="G64" i="34"/>
  <c r="F64" i="34"/>
  <c r="E64" i="34"/>
  <c r="D64" i="34"/>
  <c r="C64" i="34"/>
  <c r="B64" i="34"/>
  <c r="U63" i="34"/>
  <c r="T63" i="34"/>
  <c r="S63" i="34"/>
  <c r="R63" i="34"/>
  <c r="Q63" i="34"/>
  <c r="P63" i="34"/>
  <c r="O63" i="34"/>
  <c r="N63" i="34"/>
  <c r="M63" i="34"/>
  <c r="L63" i="34"/>
  <c r="K63" i="34"/>
  <c r="J63" i="34"/>
  <c r="I63" i="34"/>
  <c r="H63" i="34"/>
  <c r="G63" i="34"/>
  <c r="F63" i="34"/>
  <c r="E63" i="34"/>
  <c r="D63" i="34"/>
  <c r="C63" i="34"/>
  <c r="B63" i="34"/>
  <c r="U62" i="34"/>
  <c r="T62" i="34"/>
  <c r="S62" i="34"/>
  <c r="R62" i="34"/>
  <c r="Q62" i="34"/>
  <c r="P62" i="34"/>
  <c r="O62" i="34"/>
  <c r="N62" i="34"/>
  <c r="M62" i="34"/>
  <c r="L62" i="34"/>
  <c r="K62" i="34"/>
  <c r="J62" i="34"/>
  <c r="I62" i="34"/>
  <c r="H62" i="34"/>
  <c r="G62" i="34"/>
  <c r="F62" i="34"/>
  <c r="E62" i="34"/>
  <c r="D62" i="34"/>
  <c r="C62" i="34"/>
  <c r="B62" i="34"/>
  <c r="U61" i="34"/>
  <c r="T61" i="34"/>
  <c r="S61" i="34"/>
  <c r="R61" i="34"/>
  <c r="Q61" i="34"/>
  <c r="P61" i="34"/>
  <c r="O61" i="34"/>
  <c r="N61" i="34"/>
  <c r="M61" i="34"/>
  <c r="L61" i="34"/>
  <c r="K61" i="34"/>
  <c r="J61" i="34"/>
  <c r="I61" i="34"/>
  <c r="H61" i="34"/>
  <c r="G61" i="34"/>
  <c r="F61" i="34"/>
  <c r="E61" i="34"/>
  <c r="D61" i="34"/>
  <c r="C61" i="34"/>
  <c r="B61" i="34"/>
  <c r="U60" i="34"/>
  <c r="T60" i="34"/>
  <c r="S60" i="34"/>
  <c r="R60" i="34"/>
  <c r="Q60" i="34"/>
  <c r="P60" i="34"/>
  <c r="O60" i="34"/>
  <c r="N60" i="34"/>
  <c r="M60" i="34"/>
  <c r="L60" i="34"/>
  <c r="K60" i="34"/>
  <c r="J60" i="34"/>
  <c r="I60" i="34"/>
  <c r="H60" i="34"/>
  <c r="G60" i="34"/>
  <c r="F60" i="34"/>
  <c r="E60" i="34"/>
  <c r="D60" i="34"/>
  <c r="C60" i="34"/>
  <c r="B60" i="34"/>
  <c r="U59" i="34"/>
  <c r="T59" i="34"/>
  <c r="S59" i="34"/>
  <c r="R59" i="34"/>
  <c r="Q59" i="34"/>
  <c r="P59" i="34"/>
  <c r="O59" i="34"/>
  <c r="N59" i="34"/>
  <c r="M59" i="34"/>
  <c r="L59" i="34"/>
  <c r="K59" i="34"/>
  <c r="J59" i="34"/>
  <c r="I59" i="34"/>
  <c r="H59" i="34"/>
  <c r="G59" i="34"/>
  <c r="F59" i="34"/>
  <c r="E59" i="34"/>
  <c r="D59" i="34"/>
  <c r="C59" i="34"/>
  <c r="B59" i="34"/>
  <c r="U58" i="34"/>
  <c r="T58" i="34"/>
  <c r="S58" i="34"/>
  <c r="R58" i="34"/>
  <c r="Q58" i="34"/>
  <c r="P58" i="34"/>
  <c r="O58" i="34"/>
  <c r="N58" i="34"/>
  <c r="M58" i="34"/>
  <c r="L58" i="34"/>
  <c r="K58" i="34"/>
  <c r="J58" i="34"/>
  <c r="I58" i="34"/>
  <c r="H58" i="34"/>
  <c r="G58" i="34"/>
  <c r="F58" i="34"/>
  <c r="E58" i="34"/>
  <c r="D58" i="34"/>
  <c r="C58" i="34"/>
  <c r="B58" i="34"/>
  <c r="U57" i="34"/>
  <c r="T57" i="34"/>
  <c r="S57" i="34"/>
  <c r="R57" i="34"/>
  <c r="Q57" i="34"/>
  <c r="P57" i="34"/>
  <c r="O57" i="34"/>
  <c r="N57" i="34"/>
  <c r="M57" i="34"/>
  <c r="L57" i="34"/>
  <c r="K57" i="34"/>
  <c r="J57" i="34"/>
  <c r="I57" i="34"/>
  <c r="H57" i="34"/>
  <c r="G57" i="34"/>
  <c r="F57" i="34"/>
  <c r="E57" i="34"/>
  <c r="D57" i="34"/>
  <c r="C57" i="34"/>
  <c r="B57" i="34"/>
  <c r="U56" i="34"/>
  <c r="T56" i="34"/>
  <c r="S56" i="34"/>
  <c r="R56" i="34"/>
  <c r="Q56" i="34"/>
  <c r="P56" i="34"/>
  <c r="O56" i="34"/>
  <c r="N56" i="34"/>
  <c r="M56" i="34"/>
  <c r="L56" i="34"/>
  <c r="K56" i="34"/>
  <c r="J56" i="34"/>
  <c r="I56" i="34"/>
  <c r="H56" i="34"/>
  <c r="G56" i="34"/>
  <c r="F56" i="34"/>
  <c r="E56" i="34"/>
  <c r="D56" i="34"/>
  <c r="C56" i="34"/>
  <c r="B56" i="34"/>
  <c r="U55" i="34"/>
  <c r="T55" i="34"/>
  <c r="S55" i="34"/>
  <c r="R55" i="34"/>
  <c r="Q55" i="34"/>
  <c r="P55" i="34"/>
  <c r="O55" i="34"/>
  <c r="N55" i="34"/>
  <c r="M55" i="34"/>
  <c r="L55" i="34"/>
  <c r="K55" i="34"/>
  <c r="J55" i="34"/>
  <c r="I55" i="34"/>
  <c r="H55" i="34"/>
  <c r="G55" i="34"/>
  <c r="F55" i="34"/>
  <c r="E55" i="34"/>
  <c r="D55" i="34"/>
  <c r="C55" i="34"/>
  <c r="B55" i="34"/>
  <c r="U54" i="34"/>
  <c r="T54" i="34"/>
  <c r="S54" i="34"/>
  <c r="R54" i="34"/>
  <c r="Q54" i="34"/>
  <c r="P54" i="34"/>
  <c r="O54" i="34"/>
  <c r="N54" i="34"/>
  <c r="M54" i="34"/>
  <c r="L54" i="34"/>
  <c r="K54" i="34"/>
  <c r="J54" i="34"/>
  <c r="I54" i="34"/>
  <c r="H54" i="34"/>
  <c r="G54" i="34"/>
  <c r="F54" i="34"/>
  <c r="E54" i="34"/>
  <c r="D54" i="34"/>
  <c r="C54" i="34"/>
  <c r="B54" i="34"/>
  <c r="U53" i="34"/>
  <c r="T53" i="34"/>
  <c r="S53" i="34"/>
  <c r="R53" i="34"/>
  <c r="Q53" i="34"/>
  <c r="P53" i="34"/>
  <c r="O53" i="34"/>
  <c r="N53" i="34"/>
  <c r="M53" i="34"/>
  <c r="L53" i="34"/>
  <c r="K53" i="34"/>
  <c r="J53" i="34"/>
  <c r="I53" i="34"/>
  <c r="H53" i="34"/>
  <c r="G53" i="34"/>
  <c r="F53" i="34"/>
  <c r="E53" i="34"/>
  <c r="D53" i="34"/>
  <c r="C53" i="34"/>
  <c r="B53" i="34"/>
  <c r="U52" i="34"/>
  <c r="T52" i="34"/>
  <c r="S52" i="34"/>
  <c r="R52" i="34"/>
  <c r="Q52" i="34"/>
  <c r="P52" i="34"/>
  <c r="O52" i="34"/>
  <c r="N52" i="34"/>
  <c r="M52" i="34"/>
  <c r="L52" i="34"/>
  <c r="K52" i="34"/>
  <c r="J52" i="34"/>
  <c r="I52" i="34"/>
  <c r="H52" i="34"/>
  <c r="G52" i="34"/>
  <c r="F52" i="34"/>
  <c r="E52" i="34"/>
  <c r="D52" i="34"/>
  <c r="C52" i="34"/>
  <c r="B52" i="34"/>
  <c r="U51" i="34"/>
  <c r="T51" i="34"/>
  <c r="S51" i="34"/>
  <c r="R51" i="34"/>
  <c r="Q51" i="34"/>
  <c r="P51" i="34"/>
  <c r="O51" i="34"/>
  <c r="N51" i="34"/>
  <c r="M51" i="34"/>
  <c r="L51" i="34"/>
  <c r="K51" i="34"/>
  <c r="J51" i="34"/>
  <c r="I51" i="34"/>
  <c r="H51" i="34"/>
  <c r="G51" i="34"/>
  <c r="F51" i="34"/>
  <c r="E51" i="34"/>
  <c r="D51" i="34"/>
  <c r="C51" i="34"/>
  <c r="B51" i="34"/>
  <c r="U50" i="34"/>
  <c r="T50" i="34"/>
  <c r="S50" i="34"/>
  <c r="R50" i="34"/>
  <c r="Q50" i="34"/>
  <c r="P50" i="34"/>
  <c r="O50" i="34"/>
  <c r="N50" i="34"/>
  <c r="M50" i="34"/>
  <c r="L50" i="34"/>
  <c r="K50" i="34"/>
  <c r="J50" i="34"/>
  <c r="I50" i="34"/>
  <c r="H50" i="34"/>
  <c r="G50" i="34"/>
  <c r="F50" i="34"/>
  <c r="E50" i="34"/>
  <c r="D50" i="34"/>
  <c r="C50" i="34"/>
  <c r="B50" i="34"/>
  <c r="U49" i="34"/>
  <c r="T49" i="34"/>
  <c r="S49" i="34"/>
  <c r="R49" i="34"/>
  <c r="Q49" i="34"/>
  <c r="P49" i="34"/>
  <c r="O49" i="34"/>
  <c r="N49" i="34"/>
  <c r="M49" i="34"/>
  <c r="L49" i="34"/>
  <c r="K49" i="34"/>
  <c r="J49" i="34"/>
  <c r="I49" i="34"/>
  <c r="H49" i="34"/>
  <c r="G49" i="34"/>
  <c r="F49" i="34"/>
  <c r="E49" i="34"/>
  <c r="D49" i="34"/>
  <c r="C49" i="34"/>
  <c r="B49" i="34"/>
  <c r="U48" i="34"/>
  <c r="T48" i="34"/>
  <c r="S48" i="34"/>
  <c r="R48" i="34"/>
  <c r="Q48" i="34"/>
  <c r="P48" i="34"/>
  <c r="O48" i="34"/>
  <c r="N48" i="34"/>
  <c r="M48" i="34"/>
  <c r="L48" i="34"/>
  <c r="K48" i="34"/>
  <c r="J48" i="34"/>
  <c r="I48" i="34"/>
  <c r="H48" i="34"/>
  <c r="G48" i="34"/>
  <c r="F48" i="34"/>
  <c r="E48" i="34"/>
  <c r="D48" i="34"/>
  <c r="C48" i="34"/>
  <c r="B48" i="34"/>
  <c r="U47" i="34"/>
  <c r="T47" i="34"/>
  <c r="S47" i="34"/>
  <c r="R47" i="34"/>
  <c r="Q47" i="34"/>
  <c r="P47" i="34"/>
  <c r="O47" i="34"/>
  <c r="N47" i="34"/>
  <c r="M47" i="34"/>
  <c r="L47" i="34"/>
  <c r="K47" i="34"/>
  <c r="J47" i="34"/>
  <c r="I47" i="34"/>
  <c r="H47" i="34"/>
  <c r="G47" i="34"/>
  <c r="F47" i="34"/>
  <c r="E47" i="34"/>
  <c r="D47" i="34"/>
  <c r="C47" i="34"/>
  <c r="B47" i="34"/>
  <c r="U46" i="34"/>
  <c r="T46" i="34"/>
  <c r="S46" i="34"/>
  <c r="R46" i="34"/>
  <c r="Q46" i="34"/>
  <c r="P46" i="34"/>
  <c r="O46" i="34"/>
  <c r="N46" i="34"/>
  <c r="M46" i="34"/>
  <c r="L46" i="34"/>
  <c r="K46" i="34"/>
  <c r="J46" i="34"/>
  <c r="I46" i="34"/>
  <c r="H46" i="34"/>
  <c r="G46" i="34"/>
  <c r="F46" i="34"/>
  <c r="E46" i="34"/>
  <c r="D46" i="34"/>
  <c r="C46" i="34"/>
  <c r="B46" i="34"/>
  <c r="U45" i="34"/>
  <c r="T45" i="34"/>
  <c r="S45" i="34"/>
  <c r="R45" i="34"/>
  <c r="Q45" i="34"/>
  <c r="P45" i="34"/>
  <c r="O45" i="34"/>
  <c r="N45" i="34"/>
  <c r="M45" i="34"/>
  <c r="L45" i="34"/>
  <c r="K45" i="34"/>
  <c r="J45" i="34"/>
  <c r="I45" i="34"/>
  <c r="H45" i="34"/>
  <c r="G45" i="34"/>
  <c r="F45" i="34"/>
  <c r="E45" i="34"/>
  <c r="D45" i="34"/>
  <c r="C45" i="34"/>
  <c r="B45" i="34"/>
  <c r="U44" i="34"/>
  <c r="T44" i="34"/>
  <c r="S44" i="34"/>
  <c r="R44" i="34"/>
  <c r="Q44" i="34"/>
  <c r="P44" i="34"/>
  <c r="O44" i="34"/>
  <c r="N44" i="34"/>
  <c r="M44" i="34"/>
  <c r="L44" i="34"/>
  <c r="K44" i="34"/>
  <c r="J44" i="34"/>
  <c r="I44" i="34"/>
  <c r="H44" i="34"/>
  <c r="G44" i="34"/>
  <c r="F44" i="34"/>
  <c r="E44" i="34"/>
  <c r="D44" i="34"/>
  <c r="C44" i="34"/>
  <c r="B44" i="34"/>
  <c r="U43" i="34"/>
  <c r="T43" i="34"/>
  <c r="S43" i="34"/>
  <c r="R43" i="34"/>
  <c r="Q43" i="34"/>
  <c r="P43" i="34"/>
  <c r="O43" i="34"/>
  <c r="N43" i="34"/>
  <c r="M43" i="34"/>
  <c r="L43" i="34"/>
  <c r="K43" i="34"/>
  <c r="J43" i="34"/>
  <c r="I43" i="34"/>
  <c r="H43" i="34"/>
  <c r="G43" i="34"/>
  <c r="F43" i="34"/>
  <c r="E43" i="34"/>
  <c r="D43" i="34"/>
  <c r="C43" i="34"/>
  <c r="B43" i="34"/>
  <c r="U42" i="34"/>
  <c r="T42" i="34"/>
  <c r="S42" i="34"/>
  <c r="R42" i="34"/>
  <c r="Q42" i="34"/>
  <c r="P42" i="34"/>
  <c r="O42" i="34"/>
  <c r="N42" i="34"/>
  <c r="M42" i="34"/>
  <c r="L42" i="34"/>
  <c r="K42" i="34"/>
  <c r="J42" i="34"/>
  <c r="I42" i="34"/>
  <c r="H42" i="34"/>
  <c r="G42" i="34"/>
  <c r="F42" i="34"/>
  <c r="E42" i="34"/>
  <c r="D42" i="34"/>
  <c r="C42" i="34"/>
  <c r="B42" i="34"/>
  <c r="U41" i="34"/>
  <c r="T41" i="34"/>
  <c r="S41" i="34"/>
  <c r="R41" i="34"/>
  <c r="Q41" i="34"/>
  <c r="P41" i="34"/>
  <c r="O41" i="34"/>
  <c r="N41" i="34"/>
  <c r="M41" i="34"/>
  <c r="L41" i="34"/>
  <c r="K41" i="34"/>
  <c r="J41" i="34"/>
  <c r="I41" i="34"/>
  <c r="H41" i="34"/>
  <c r="G41" i="34"/>
  <c r="F41" i="34"/>
  <c r="E41" i="34"/>
  <c r="D41" i="34"/>
  <c r="C41" i="34"/>
  <c r="B41" i="34"/>
  <c r="U40" i="34"/>
  <c r="T40" i="34"/>
  <c r="S40" i="34"/>
  <c r="R40" i="34"/>
  <c r="Q40" i="34"/>
  <c r="P40" i="34"/>
  <c r="O40" i="34"/>
  <c r="N40" i="34"/>
  <c r="M40" i="34"/>
  <c r="L40" i="34"/>
  <c r="K40" i="34"/>
  <c r="J40" i="34"/>
  <c r="I40" i="34"/>
  <c r="H40" i="34"/>
  <c r="G40" i="34"/>
  <c r="F40" i="34"/>
  <c r="E40" i="34"/>
  <c r="D40" i="34"/>
  <c r="C40" i="34"/>
  <c r="B40" i="34"/>
  <c r="U39" i="34"/>
  <c r="T39" i="34"/>
  <c r="S39" i="34"/>
  <c r="R39" i="34"/>
  <c r="Q39" i="34"/>
  <c r="P39" i="34"/>
  <c r="O39" i="34"/>
  <c r="N39" i="34"/>
  <c r="M39" i="34"/>
  <c r="L39" i="34"/>
  <c r="K39" i="34"/>
  <c r="J39" i="34"/>
  <c r="I39" i="34"/>
  <c r="H39" i="34"/>
  <c r="G39" i="34"/>
  <c r="F39" i="34"/>
  <c r="E39" i="34"/>
  <c r="D39" i="34"/>
  <c r="C39" i="34"/>
  <c r="B39" i="34"/>
  <c r="U38" i="34"/>
  <c r="T38" i="34"/>
  <c r="S38" i="34"/>
  <c r="R38" i="34"/>
  <c r="Q38" i="34"/>
  <c r="P38" i="34"/>
  <c r="O38" i="34"/>
  <c r="N38" i="34"/>
  <c r="M38" i="34"/>
  <c r="L38" i="34"/>
  <c r="K38" i="34"/>
  <c r="J38" i="34"/>
  <c r="I38" i="34"/>
  <c r="H38" i="34"/>
  <c r="G38" i="34"/>
  <c r="F38" i="34"/>
  <c r="E38" i="34"/>
  <c r="D38" i="34"/>
  <c r="C38" i="34"/>
  <c r="B38" i="34"/>
  <c r="U37" i="34"/>
  <c r="T37" i="34"/>
  <c r="S37" i="34"/>
  <c r="R37" i="34"/>
  <c r="Q37" i="34"/>
  <c r="P37" i="34"/>
  <c r="O37" i="34"/>
  <c r="N37" i="34"/>
  <c r="M37" i="34"/>
  <c r="L37" i="34"/>
  <c r="K37" i="34"/>
  <c r="J37" i="34"/>
  <c r="I37" i="34"/>
  <c r="H37" i="34"/>
  <c r="G37" i="34"/>
  <c r="F37" i="34"/>
  <c r="E37" i="34"/>
  <c r="D37" i="34"/>
  <c r="C37" i="34"/>
  <c r="B37" i="34"/>
  <c r="U36" i="34"/>
  <c r="T36" i="34"/>
  <c r="S36" i="34"/>
  <c r="R36" i="34"/>
  <c r="Q36" i="34"/>
  <c r="P36" i="34"/>
  <c r="O36" i="34"/>
  <c r="N36" i="34"/>
  <c r="M36" i="34"/>
  <c r="L36" i="34"/>
  <c r="K36" i="34"/>
  <c r="J36" i="34"/>
  <c r="I36" i="34"/>
  <c r="H36" i="34"/>
  <c r="G36" i="34"/>
  <c r="F36" i="34"/>
  <c r="E36" i="34"/>
  <c r="D36" i="34"/>
  <c r="C36" i="34"/>
  <c r="B36" i="34"/>
  <c r="U35" i="34"/>
  <c r="T35" i="34"/>
  <c r="S35" i="34"/>
  <c r="R35" i="34"/>
  <c r="Q35" i="34"/>
  <c r="P35" i="34"/>
  <c r="O35" i="34"/>
  <c r="N35" i="34"/>
  <c r="M35" i="34"/>
  <c r="L35" i="34"/>
  <c r="K35" i="34"/>
  <c r="J35" i="34"/>
  <c r="I35" i="34"/>
  <c r="H35" i="34"/>
  <c r="G35" i="34"/>
  <c r="F35" i="34"/>
  <c r="E35" i="34"/>
  <c r="D35" i="34"/>
  <c r="C35" i="34"/>
  <c r="B35" i="34"/>
  <c r="U34" i="34"/>
  <c r="T34" i="34"/>
  <c r="S34" i="34"/>
  <c r="R34" i="34"/>
  <c r="Q34" i="34"/>
  <c r="P34" i="34"/>
  <c r="O34" i="34"/>
  <c r="N34" i="34"/>
  <c r="M34" i="34"/>
  <c r="L34" i="34"/>
  <c r="K34" i="34"/>
  <c r="J34" i="34"/>
  <c r="I34" i="34"/>
  <c r="H34" i="34"/>
  <c r="G34" i="34"/>
  <c r="F34" i="34"/>
  <c r="E34" i="34"/>
  <c r="D34" i="34"/>
  <c r="C34" i="34"/>
  <c r="B34" i="34"/>
  <c r="U33" i="34"/>
  <c r="T33" i="34"/>
  <c r="S33" i="34"/>
  <c r="R33" i="34"/>
  <c r="Q33" i="34"/>
  <c r="P33" i="34"/>
  <c r="O33" i="34"/>
  <c r="N33" i="34"/>
  <c r="M33" i="34"/>
  <c r="L33" i="34"/>
  <c r="K33" i="34"/>
  <c r="J33" i="34"/>
  <c r="I33" i="34"/>
  <c r="H33" i="34"/>
  <c r="G33" i="34"/>
  <c r="F33" i="34"/>
  <c r="E33" i="34"/>
  <c r="D33" i="34"/>
  <c r="C33" i="34"/>
  <c r="B33" i="34"/>
  <c r="U32" i="34"/>
  <c r="T32" i="34"/>
  <c r="S32" i="34"/>
  <c r="R32" i="34"/>
  <c r="Q32" i="34"/>
  <c r="P32" i="34"/>
  <c r="O32" i="34"/>
  <c r="N32" i="34"/>
  <c r="M32" i="34"/>
  <c r="L32" i="34"/>
  <c r="K32" i="34"/>
  <c r="J32" i="34"/>
  <c r="I32" i="34"/>
  <c r="H32" i="34"/>
  <c r="G32" i="34"/>
  <c r="F32" i="34"/>
  <c r="E32" i="34"/>
  <c r="D32" i="34"/>
  <c r="C32" i="34"/>
  <c r="B32" i="34"/>
  <c r="U31" i="34"/>
  <c r="T31" i="34"/>
  <c r="S31" i="34"/>
  <c r="R31" i="34"/>
  <c r="Q31" i="34"/>
  <c r="P31" i="34"/>
  <c r="O31" i="34"/>
  <c r="N31" i="34"/>
  <c r="M31" i="34"/>
  <c r="L31" i="34"/>
  <c r="K31" i="34"/>
  <c r="J31" i="34"/>
  <c r="I31" i="34"/>
  <c r="H31" i="34"/>
  <c r="G31" i="34"/>
  <c r="F31" i="34"/>
  <c r="E31" i="34"/>
  <c r="D31" i="34"/>
  <c r="C31" i="34"/>
  <c r="B31" i="34"/>
  <c r="U30" i="34"/>
  <c r="T30" i="34"/>
  <c r="S30" i="34"/>
  <c r="R30" i="34"/>
  <c r="Q30" i="34"/>
  <c r="P30" i="34"/>
  <c r="O30" i="34"/>
  <c r="N30" i="34"/>
  <c r="M30" i="34"/>
  <c r="L30" i="34"/>
  <c r="K30" i="34"/>
  <c r="J30" i="34"/>
  <c r="I30" i="34"/>
  <c r="H30" i="34"/>
  <c r="G30" i="34"/>
  <c r="F30" i="34"/>
  <c r="E30" i="34"/>
  <c r="D30" i="34"/>
  <c r="C30" i="34"/>
  <c r="B30" i="34"/>
  <c r="U29" i="34"/>
  <c r="T29" i="34"/>
  <c r="S29" i="34"/>
  <c r="R29" i="34"/>
  <c r="Q29" i="34"/>
  <c r="P29" i="34"/>
  <c r="O29" i="34"/>
  <c r="N29" i="34"/>
  <c r="M29" i="34"/>
  <c r="L29" i="34"/>
  <c r="K29" i="34"/>
  <c r="J29" i="34"/>
  <c r="I29" i="34"/>
  <c r="H29" i="34"/>
  <c r="G29" i="34"/>
  <c r="F29" i="34"/>
  <c r="E29" i="34"/>
  <c r="D29" i="34"/>
  <c r="C29" i="34"/>
  <c r="B29" i="34"/>
  <c r="U28" i="34"/>
  <c r="T28" i="34"/>
  <c r="S28" i="34"/>
  <c r="R28" i="34"/>
  <c r="Q28" i="34"/>
  <c r="P28" i="34"/>
  <c r="O28" i="34"/>
  <c r="N28" i="34"/>
  <c r="M28" i="34"/>
  <c r="L28" i="34"/>
  <c r="K28" i="34"/>
  <c r="J28" i="34"/>
  <c r="I28" i="34"/>
  <c r="H28" i="34"/>
  <c r="G28" i="34"/>
  <c r="F28" i="34"/>
  <c r="E28" i="34"/>
  <c r="D28" i="34"/>
  <c r="C28" i="34"/>
  <c r="B28" i="34"/>
  <c r="U27" i="34"/>
  <c r="T27" i="34"/>
  <c r="S27" i="34"/>
  <c r="R27" i="34"/>
  <c r="Q27" i="34"/>
  <c r="P27" i="34"/>
  <c r="O27" i="34"/>
  <c r="N27" i="34"/>
  <c r="M27" i="34"/>
  <c r="L27" i="34"/>
  <c r="K27" i="34"/>
  <c r="J27" i="34"/>
  <c r="I27" i="34"/>
  <c r="H27" i="34"/>
  <c r="G27" i="34"/>
  <c r="F27" i="34"/>
  <c r="E27" i="34"/>
  <c r="D27" i="34"/>
  <c r="C27" i="34"/>
  <c r="B27" i="34"/>
  <c r="U26" i="34"/>
  <c r="T26" i="34"/>
  <c r="S26" i="34"/>
  <c r="R26" i="34"/>
  <c r="Q26" i="34"/>
  <c r="P26" i="34"/>
  <c r="O26" i="34"/>
  <c r="N26" i="34"/>
  <c r="M26" i="34"/>
  <c r="L26" i="34"/>
  <c r="K26" i="34"/>
  <c r="J26" i="34"/>
  <c r="I26" i="34"/>
  <c r="H26" i="34"/>
  <c r="G26" i="34"/>
  <c r="F26" i="34"/>
  <c r="E26" i="34"/>
  <c r="D26" i="34"/>
  <c r="C26" i="34"/>
  <c r="B26" i="34"/>
  <c r="U25" i="34"/>
  <c r="T25" i="34"/>
  <c r="S25" i="34"/>
  <c r="R25" i="34"/>
  <c r="Q25" i="34"/>
  <c r="P25" i="34"/>
  <c r="O25" i="34"/>
  <c r="N25" i="34"/>
  <c r="M25" i="34"/>
  <c r="L25" i="34"/>
  <c r="K25" i="34"/>
  <c r="J25" i="34"/>
  <c r="I25" i="34"/>
  <c r="H25" i="34"/>
  <c r="G25" i="34"/>
  <c r="F25" i="34"/>
  <c r="E25" i="34"/>
  <c r="D25" i="34"/>
  <c r="C25" i="34"/>
  <c r="B25" i="34"/>
  <c r="U24" i="34"/>
  <c r="T24" i="34"/>
  <c r="S24" i="34"/>
  <c r="R24" i="34"/>
  <c r="Q24" i="34"/>
  <c r="P24" i="34"/>
  <c r="O24" i="34"/>
  <c r="N24" i="34"/>
  <c r="M24" i="34"/>
  <c r="L24" i="34"/>
  <c r="K24" i="34"/>
  <c r="J24" i="34"/>
  <c r="I24" i="34"/>
  <c r="H24" i="34"/>
  <c r="G24" i="34"/>
  <c r="F24" i="34"/>
  <c r="E24" i="34"/>
  <c r="D24" i="34"/>
  <c r="C24" i="34"/>
  <c r="B24" i="34"/>
  <c r="U23" i="34"/>
  <c r="T23" i="34"/>
  <c r="S23" i="34"/>
  <c r="R23" i="34"/>
  <c r="Q23" i="34"/>
  <c r="P23" i="34"/>
  <c r="O23" i="34"/>
  <c r="N23" i="34"/>
  <c r="M23" i="34"/>
  <c r="L23" i="34"/>
  <c r="K23" i="34"/>
  <c r="J23" i="34"/>
  <c r="I23" i="34"/>
  <c r="H23" i="34"/>
  <c r="G23" i="34"/>
  <c r="F23" i="34"/>
  <c r="E23" i="34"/>
  <c r="D23" i="34"/>
  <c r="C23" i="34"/>
  <c r="B23" i="34"/>
  <c r="U22" i="34"/>
  <c r="T22" i="34"/>
  <c r="S22" i="34"/>
  <c r="R22" i="34"/>
  <c r="Q22" i="34"/>
  <c r="P22" i="34"/>
  <c r="O22" i="34"/>
  <c r="N22" i="34"/>
  <c r="M22" i="34"/>
  <c r="L22" i="34"/>
  <c r="K22" i="34"/>
  <c r="J22" i="34"/>
  <c r="I22" i="34"/>
  <c r="H22" i="34"/>
  <c r="G22" i="34"/>
  <c r="F22" i="34"/>
  <c r="E22" i="34"/>
  <c r="D22" i="34"/>
  <c r="C22" i="34"/>
  <c r="B22" i="34"/>
  <c r="U21" i="34"/>
  <c r="T21" i="34"/>
  <c r="S21" i="34"/>
  <c r="R21" i="34"/>
  <c r="Q21" i="34"/>
  <c r="P21" i="34"/>
  <c r="O21" i="34"/>
  <c r="N21" i="34"/>
  <c r="M21" i="34"/>
  <c r="L21" i="34"/>
  <c r="K21" i="34"/>
  <c r="J21" i="34"/>
  <c r="I21" i="34"/>
  <c r="H21" i="34"/>
  <c r="G21" i="34"/>
  <c r="F21" i="34"/>
  <c r="E21" i="34"/>
  <c r="D21" i="34"/>
  <c r="C21" i="34"/>
  <c r="B21" i="34"/>
  <c r="U20" i="34"/>
  <c r="T20" i="34"/>
  <c r="S20" i="34"/>
  <c r="R20" i="34"/>
  <c r="Q20" i="34"/>
  <c r="P20" i="34"/>
  <c r="O20" i="34"/>
  <c r="N20" i="34"/>
  <c r="M20" i="34"/>
  <c r="L20" i="34"/>
  <c r="K20" i="34"/>
  <c r="J20" i="34"/>
  <c r="I20" i="34"/>
  <c r="H20" i="34"/>
  <c r="G20" i="34"/>
  <c r="F20" i="34"/>
  <c r="E20" i="34"/>
  <c r="D20" i="34"/>
  <c r="C20" i="34"/>
  <c r="B20" i="34"/>
  <c r="U19" i="34"/>
  <c r="T19" i="34"/>
  <c r="S19" i="34"/>
  <c r="R19" i="34"/>
  <c r="Q19" i="34"/>
  <c r="P19" i="34"/>
  <c r="O19" i="34"/>
  <c r="N19" i="34"/>
  <c r="M19" i="34"/>
  <c r="L19" i="34"/>
  <c r="K19" i="34"/>
  <c r="J19" i="34"/>
  <c r="I19" i="34"/>
  <c r="H19" i="34"/>
  <c r="G19" i="34"/>
  <c r="F19" i="34"/>
  <c r="E19" i="34"/>
  <c r="D19" i="34"/>
  <c r="C19" i="34"/>
  <c r="B19" i="34"/>
  <c r="U18" i="34"/>
  <c r="T18" i="34"/>
  <c r="S18" i="34"/>
  <c r="R18" i="34"/>
  <c r="Q18" i="34"/>
  <c r="P18" i="34"/>
  <c r="O18" i="34"/>
  <c r="N18" i="34"/>
  <c r="M18" i="34"/>
  <c r="L18" i="34"/>
  <c r="K18" i="34"/>
  <c r="J18" i="34"/>
  <c r="I18" i="34"/>
  <c r="H18" i="34"/>
  <c r="G18" i="34"/>
  <c r="F18" i="34"/>
  <c r="E18" i="34"/>
  <c r="D18" i="34"/>
  <c r="C18" i="34"/>
  <c r="B18" i="34"/>
  <c r="U17" i="34"/>
  <c r="T17" i="34"/>
  <c r="S17" i="34"/>
  <c r="R17" i="34"/>
  <c r="Q17" i="34"/>
  <c r="P17" i="34"/>
  <c r="O17" i="34"/>
  <c r="N17" i="34"/>
  <c r="M17" i="34"/>
  <c r="L17" i="34"/>
  <c r="K17" i="34"/>
  <c r="J17" i="34"/>
  <c r="I17" i="34"/>
  <c r="H17" i="34"/>
  <c r="G17" i="34"/>
  <c r="F17" i="34"/>
  <c r="E17" i="34"/>
  <c r="D17" i="34"/>
  <c r="C17" i="34"/>
  <c r="B17" i="34"/>
  <c r="U16" i="34"/>
  <c r="T16" i="34"/>
  <c r="S16" i="34"/>
  <c r="R16" i="34"/>
  <c r="Q16" i="34"/>
  <c r="P16" i="34"/>
  <c r="O16" i="34"/>
  <c r="N16" i="34"/>
  <c r="M16" i="34"/>
  <c r="L16" i="34"/>
  <c r="K16" i="34"/>
  <c r="J16" i="34"/>
  <c r="I16" i="34"/>
  <c r="H16" i="34"/>
  <c r="G16" i="34"/>
  <c r="F16" i="34"/>
  <c r="E16" i="34"/>
  <c r="D16" i="34"/>
  <c r="C16" i="34"/>
  <c r="B16" i="34"/>
  <c r="U15" i="34"/>
  <c r="T15" i="34"/>
  <c r="S15" i="34"/>
  <c r="R15" i="34"/>
  <c r="Q15" i="34"/>
  <c r="P15" i="34"/>
  <c r="O15" i="34"/>
  <c r="N15" i="34"/>
  <c r="M15" i="34"/>
  <c r="L15" i="34"/>
  <c r="K15" i="34"/>
  <c r="J15" i="34"/>
  <c r="I15" i="34"/>
  <c r="H15" i="34"/>
  <c r="G15" i="34"/>
  <c r="F15" i="34"/>
  <c r="E15" i="34"/>
  <c r="D15" i="34"/>
  <c r="C15" i="34"/>
  <c r="B15" i="34"/>
  <c r="U14" i="34"/>
  <c r="T14" i="34"/>
  <c r="S14" i="34"/>
  <c r="R14" i="34"/>
  <c r="Q14" i="34"/>
  <c r="P14" i="34"/>
  <c r="O14" i="34"/>
  <c r="N14" i="34"/>
  <c r="M14" i="34"/>
  <c r="L14" i="34"/>
  <c r="K14" i="34"/>
  <c r="J14" i="34"/>
  <c r="I14" i="34"/>
  <c r="H14" i="34"/>
  <c r="G14" i="34"/>
  <c r="F14" i="34"/>
  <c r="E14" i="34"/>
  <c r="D14" i="34"/>
  <c r="C14" i="34"/>
  <c r="B14" i="34"/>
  <c r="U13" i="34"/>
  <c r="T13" i="34"/>
  <c r="S13" i="34"/>
  <c r="R13" i="34"/>
  <c r="Q13" i="34"/>
  <c r="P13" i="34"/>
  <c r="O13" i="34"/>
  <c r="N13" i="34"/>
  <c r="M13" i="34"/>
  <c r="L13" i="34"/>
  <c r="K13" i="34"/>
  <c r="J13" i="34"/>
  <c r="I13" i="34"/>
  <c r="H13" i="34"/>
  <c r="G13" i="34"/>
  <c r="F13" i="34"/>
  <c r="E13" i="34"/>
  <c r="D13" i="34"/>
  <c r="C13" i="34"/>
  <c r="B13" i="34"/>
  <c r="U12" i="34"/>
  <c r="T12" i="34"/>
  <c r="S12" i="34"/>
  <c r="R12" i="34"/>
  <c r="Q12" i="34"/>
  <c r="P12" i="34"/>
  <c r="O12" i="34"/>
  <c r="N12" i="34"/>
  <c r="M12" i="34"/>
  <c r="L12" i="34"/>
  <c r="K12" i="34"/>
  <c r="J12" i="34"/>
  <c r="I12" i="34"/>
  <c r="H12" i="34"/>
  <c r="G12" i="34"/>
  <c r="F12" i="34"/>
  <c r="E12" i="34"/>
  <c r="D12" i="34"/>
  <c r="C12" i="34"/>
  <c r="B12" i="34"/>
  <c r="U11" i="34"/>
  <c r="T11" i="34"/>
  <c r="S11" i="34"/>
  <c r="R11" i="34"/>
  <c r="Q11" i="34"/>
  <c r="P11" i="34"/>
  <c r="O11" i="34"/>
  <c r="N11" i="34"/>
  <c r="M11" i="34"/>
  <c r="L11" i="34"/>
  <c r="K11" i="34"/>
  <c r="J11" i="34"/>
  <c r="I11" i="34"/>
  <c r="H11" i="34"/>
  <c r="G11" i="34"/>
  <c r="F11" i="34"/>
  <c r="E11" i="34"/>
  <c r="D11" i="34"/>
  <c r="C11" i="34"/>
  <c r="B11" i="34"/>
  <c r="U10" i="34"/>
  <c r="T10" i="34"/>
  <c r="S10" i="34"/>
  <c r="R10" i="34"/>
  <c r="Q10" i="34"/>
  <c r="P10" i="34"/>
  <c r="O10" i="34"/>
  <c r="N10" i="34"/>
  <c r="M10" i="34"/>
  <c r="L10" i="34"/>
  <c r="K10" i="34"/>
  <c r="J10" i="34"/>
  <c r="I10" i="34"/>
  <c r="H10" i="34"/>
  <c r="G10" i="34"/>
  <c r="F10" i="34"/>
  <c r="E10" i="34"/>
  <c r="D10" i="34"/>
  <c r="C10" i="34"/>
  <c r="B10" i="34"/>
  <c r="U9" i="34"/>
  <c r="T9" i="34"/>
  <c r="S9" i="34"/>
  <c r="R9" i="34"/>
  <c r="Q9" i="34"/>
  <c r="P9" i="34"/>
  <c r="O9" i="34"/>
  <c r="N9" i="34"/>
  <c r="M9" i="34"/>
  <c r="L9" i="34"/>
  <c r="K9" i="34"/>
  <c r="J9" i="34"/>
  <c r="I9" i="34"/>
  <c r="H9" i="34"/>
  <c r="G9" i="34"/>
  <c r="F9" i="34"/>
  <c r="E9" i="34"/>
  <c r="D9" i="34"/>
  <c r="C9" i="34"/>
  <c r="B9" i="34"/>
  <c r="U8" i="34"/>
  <c r="T8" i="34"/>
  <c r="S8" i="34"/>
  <c r="R8" i="34"/>
  <c r="Q8" i="34"/>
  <c r="P8" i="34"/>
  <c r="O8" i="34"/>
  <c r="N8" i="34"/>
  <c r="M8" i="34"/>
  <c r="L8" i="34"/>
  <c r="K8" i="34"/>
  <c r="J8" i="34"/>
  <c r="I8" i="34"/>
  <c r="H8" i="34"/>
  <c r="G8" i="34"/>
  <c r="F8" i="34"/>
  <c r="E8" i="34"/>
  <c r="D8" i="34"/>
  <c r="C8" i="34"/>
  <c r="B8" i="34"/>
  <c r="U7" i="34"/>
  <c r="T7" i="34"/>
  <c r="S7" i="34"/>
  <c r="R7" i="34"/>
  <c r="Q7" i="34"/>
  <c r="P7" i="34"/>
  <c r="O7" i="34"/>
  <c r="N7" i="34"/>
  <c r="M7" i="34"/>
  <c r="L7" i="34"/>
  <c r="K7" i="34"/>
  <c r="J7" i="34"/>
  <c r="I7" i="34"/>
  <c r="H7" i="34"/>
  <c r="G7" i="34"/>
  <c r="F7" i="34"/>
  <c r="E7" i="34"/>
  <c r="D7" i="34"/>
  <c r="C7" i="34"/>
  <c r="B7" i="34"/>
  <c r="U6" i="34"/>
  <c r="T6" i="34"/>
  <c r="S6" i="34"/>
  <c r="R6" i="34"/>
  <c r="Q6" i="34"/>
  <c r="P6" i="34"/>
  <c r="O6" i="34"/>
  <c r="N6" i="34"/>
  <c r="M6" i="34"/>
  <c r="L6" i="34"/>
  <c r="K6" i="34"/>
  <c r="J6" i="34"/>
  <c r="I6" i="34"/>
  <c r="H6" i="34"/>
  <c r="G6" i="34"/>
  <c r="F6" i="34"/>
  <c r="E6" i="34"/>
  <c r="D6" i="34"/>
  <c r="C6" i="34"/>
  <c r="B6" i="34"/>
  <c r="U5" i="34"/>
  <c r="T5" i="34"/>
  <c r="S5" i="34"/>
  <c r="R5" i="34"/>
  <c r="Q5" i="34"/>
  <c r="P5" i="34"/>
  <c r="O5" i="34"/>
  <c r="N5" i="34"/>
  <c r="M5" i="34"/>
  <c r="L5" i="34"/>
  <c r="K5" i="34"/>
  <c r="J5" i="34"/>
  <c r="I5" i="34"/>
  <c r="H5" i="34"/>
  <c r="G5" i="34"/>
  <c r="F5" i="34"/>
  <c r="E5" i="34"/>
  <c r="D5" i="34"/>
  <c r="C5" i="34"/>
  <c r="B5" i="34"/>
  <c r="U4" i="34"/>
  <c r="T4" i="34"/>
  <c r="S4" i="34"/>
  <c r="R4" i="34"/>
  <c r="Q4" i="34"/>
  <c r="P4" i="34"/>
  <c r="O4" i="34"/>
  <c r="N4" i="34"/>
  <c r="M4" i="34"/>
  <c r="L4" i="34"/>
  <c r="K4" i="34"/>
  <c r="J4" i="34"/>
  <c r="I4" i="34"/>
  <c r="H4" i="34"/>
  <c r="G4" i="34"/>
  <c r="F4" i="34"/>
  <c r="E4" i="34"/>
  <c r="D4" i="34"/>
  <c r="C4" i="34"/>
  <c r="B4" i="34"/>
  <c r="U3" i="34"/>
  <c r="T3" i="34"/>
  <c r="S3" i="34"/>
  <c r="R3" i="34"/>
  <c r="Q3" i="34"/>
  <c r="P3" i="34"/>
  <c r="O3" i="34"/>
  <c r="N3" i="34"/>
  <c r="M3" i="34"/>
  <c r="L3" i="34"/>
  <c r="K3" i="34"/>
  <c r="J3" i="34"/>
  <c r="I3" i="34"/>
  <c r="H3" i="34"/>
  <c r="G3" i="34"/>
  <c r="F3" i="34"/>
  <c r="E3" i="34"/>
  <c r="D3" i="34"/>
  <c r="C3" i="34"/>
  <c r="B3" i="34"/>
  <c r="U2" i="34"/>
  <c r="T2" i="34"/>
  <c r="S2" i="34"/>
  <c r="R2" i="34"/>
  <c r="Q2" i="34"/>
  <c r="P2" i="34"/>
  <c r="O2" i="34"/>
  <c r="N2" i="34"/>
  <c r="M2" i="34"/>
  <c r="L2" i="34"/>
  <c r="K2" i="34"/>
  <c r="J2" i="34"/>
  <c r="I2" i="34"/>
  <c r="H2" i="34"/>
  <c r="G2" i="34"/>
  <c r="F2" i="34"/>
  <c r="E2" i="34"/>
  <c r="D2" i="34"/>
  <c r="C2" i="34"/>
  <c r="B2" i="34"/>
  <c r="C15" i="33"/>
  <c r="Z14" i="33"/>
  <c r="X14" i="33"/>
  <c r="V14" i="33"/>
  <c r="T14" i="33"/>
  <c r="R14" i="33"/>
  <c r="P14" i="33"/>
  <c r="N14" i="33"/>
  <c r="L14" i="33"/>
  <c r="J14" i="33"/>
  <c r="H14" i="33"/>
  <c r="F14" i="33"/>
  <c r="D14" i="33"/>
  <c r="C14" i="33"/>
  <c r="K12" i="33"/>
  <c r="J12" i="33"/>
  <c r="I12" i="33"/>
  <c r="H12" i="33"/>
  <c r="G12" i="33"/>
  <c r="F12" i="33"/>
  <c r="E12" i="33"/>
  <c r="D12" i="33"/>
  <c r="I11" i="33"/>
  <c r="H11" i="33"/>
  <c r="G11" i="33"/>
  <c r="F11" i="33"/>
  <c r="E11" i="33"/>
  <c r="D11" i="33"/>
  <c r="M10" i="33"/>
  <c r="L10" i="33"/>
  <c r="K10" i="33"/>
  <c r="J10" i="33"/>
  <c r="I10" i="33"/>
  <c r="H10" i="33"/>
  <c r="G10" i="33"/>
  <c r="F10" i="33"/>
  <c r="E10" i="33"/>
  <c r="D10" i="33"/>
  <c r="G9" i="33"/>
  <c r="F9" i="33"/>
  <c r="E9" i="33"/>
  <c r="D9" i="33"/>
  <c r="K8" i="33"/>
  <c r="J8" i="33"/>
  <c r="I8" i="33"/>
  <c r="H8" i="33"/>
  <c r="G8" i="33"/>
  <c r="F8" i="33"/>
  <c r="E8" i="33"/>
  <c r="D8" i="33"/>
  <c r="Y7" i="33"/>
  <c r="X7" i="33"/>
  <c r="W7" i="33"/>
  <c r="V7" i="33"/>
  <c r="U7" i="33"/>
  <c r="T7" i="33"/>
  <c r="S7" i="33"/>
  <c r="R7" i="33"/>
  <c r="Q7" i="33"/>
  <c r="P7" i="33"/>
  <c r="O7" i="33"/>
  <c r="N7" i="33"/>
  <c r="M7" i="33"/>
  <c r="L7" i="33"/>
  <c r="K7" i="33"/>
  <c r="J7" i="33"/>
  <c r="I7" i="33"/>
  <c r="H7" i="33"/>
  <c r="G7" i="33"/>
  <c r="F7" i="33"/>
  <c r="E7" i="33"/>
  <c r="D7" i="33"/>
  <c r="E6" i="33"/>
  <c r="D6" i="33"/>
  <c r="E5" i="33"/>
  <c r="D5" i="33"/>
  <c r="G4" i="33"/>
  <c r="F4" i="33"/>
  <c r="E4" i="33"/>
  <c r="D4" i="33"/>
  <c r="G3" i="33"/>
  <c r="F3" i="33"/>
  <c r="E3" i="33"/>
  <c r="D3" i="33"/>
  <c r="E2" i="33"/>
  <c r="D2" i="33"/>
  <c r="R148" i="32"/>
  <c r="R147" i="32"/>
  <c r="Q147" i="32"/>
  <c r="P147" i="32"/>
  <c r="O147" i="32"/>
  <c r="N147" i="32"/>
  <c r="M147" i="32"/>
  <c r="L147" i="32"/>
  <c r="K147" i="32"/>
  <c r="E149" i="31"/>
  <c r="D149" i="31"/>
  <c r="C149" i="31"/>
  <c r="B149" i="31"/>
  <c r="A149" i="31"/>
  <c r="E148" i="31"/>
  <c r="D148" i="31"/>
  <c r="C148" i="31"/>
  <c r="B148" i="31"/>
  <c r="A148" i="31"/>
  <c r="E147" i="31"/>
  <c r="D147" i="31"/>
  <c r="C147" i="31"/>
  <c r="B147" i="31"/>
  <c r="A147" i="31"/>
  <c r="E146" i="31"/>
  <c r="D146" i="31"/>
  <c r="C146" i="31"/>
  <c r="B146" i="31"/>
  <c r="A146" i="31"/>
  <c r="E145" i="31"/>
  <c r="D145" i="31"/>
  <c r="C145" i="31"/>
  <c r="B145" i="31"/>
  <c r="A145" i="31"/>
  <c r="E144" i="31"/>
  <c r="D144" i="31"/>
  <c r="C144" i="31"/>
  <c r="B144" i="31"/>
  <c r="A144" i="31"/>
  <c r="E143" i="31"/>
  <c r="D143" i="31"/>
  <c r="C143" i="31"/>
  <c r="B143" i="31"/>
  <c r="A143" i="31"/>
  <c r="E142" i="31"/>
  <c r="D142" i="31"/>
  <c r="C142" i="31"/>
  <c r="B142" i="31"/>
  <c r="A142" i="31"/>
  <c r="E141" i="31"/>
  <c r="D141" i="31"/>
  <c r="C141" i="31"/>
  <c r="B141" i="31"/>
  <c r="A141" i="31"/>
  <c r="E140" i="31"/>
  <c r="D140" i="31"/>
  <c r="C140" i="31"/>
  <c r="B140" i="31"/>
  <c r="A140" i="31"/>
  <c r="E139" i="31"/>
  <c r="D139" i="31"/>
  <c r="C139" i="31"/>
  <c r="B139" i="31"/>
  <c r="A139" i="31"/>
  <c r="E138" i="31"/>
  <c r="D138" i="31"/>
  <c r="C138" i="31"/>
  <c r="B138" i="31"/>
  <c r="A138" i="31"/>
  <c r="E137" i="31"/>
  <c r="D137" i="31"/>
  <c r="C137" i="31"/>
  <c r="B137" i="31"/>
  <c r="A137" i="31"/>
  <c r="E136" i="31"/>
  <c r="D136" i="31"/>
  <c r="C136" i="31"/>
  <c r="B136" i="31"/>
  <c r="A136" i="31"/>
  <c r="E135" i="31"/>
  <c r="D135" i="31"/>
  <c r="C135" i="31"/>
  <c r="B135" i="31"/>
  <c r="A135" i="31"/>
  <c r="E134" i="31"/>
  <c r="D134" i="31"/>
  <c r="C134" i="31"/>
  <c r="B134" i="31"/>
  <c r="A134" i="31"/>
  <c r="E133" i="31"/>
  <c r="D133" i="31"/>
  <c r="C133" i="31"/>
  <c r="B133" i="31"/>
  <c r="A133" i="31"/>
  <c r="E132" i="31"/>
  <c r="D132" i="31"/>
  <c r="C132" i="31"/>
  <c r="B132" i="31"/>
  <c r="A132" i="31"/>
  <c r="E131" i="31"/>
  <c r="D131" i="31"/>
  <c r="C131" i="31"/>
  <c r="B131" i="31"/>
  <c r="A131" i="31"/>
  <c r="E130" i="31"/>
  <c r="D130" i="31"/>
  <c r="C130" i="31"/>
  <c r="B130" i="31"/>
  <c r="A130" i="31"/>
  <c r="E129" i="31"/>
  <c r="D129" i="31"/>
  <c r="C129" i="31"/>
  <c r="B129" i="31"/>
  <c r="A129" i="31"/>
  <c r="E128" i="31"/>
  <c r="D128" i="31"/>
  <c r="C128" i="31"/>
  <c r="B128" i="31"/>
  <c r="A128" i="31"/>
  <c r="E127" i="31"/>
  <c r="D127" i="31"/>
  <c r="C127" i="31"/>
  <c r="B127" i="31"/>
  <c r="A127" i="31"/>
  <c r="E126" i="31"/>
  <c r="D126" i="31"/>
  <c r="C126" i="31"/>
  <c r="B126" i="31"/>
  <c r="A126" i="31"/>
  <c r="E125" i="31"/>
  <c r="D125" i="31"/>
  <c r="C125" i="31"/>
  <c r="B125" i="31"/>
  <c r="A125" i="31"/>
  <c r="E124" i="31"/>
  <c r="D124" i="31"/>
  <c r="C124" i="31"/>
  <c r="B124" i="31"/>
  <c r="A124" i="31"/>
  <c r="E123" i="31"/>
  <c r="D123" i="31"/>
  <c r="C123" i="31"/>
  <c r="B123" i="31"/>
  <c r="A123" i="31"/>
  <c r="E122" i="31"/>
  <c r="D122" i="31"/>
  <c r="C122" i="31"/>
  <c r="B122" i="31"/>
  <c r="A122" i="31"/>
  <c r="E121" i="31"/>
  <c r="D121" i="31"/>
  <c r="C121" i="31"/>
  <c r="B121" i="31"/>
  <c r="A121" i="31"/>
  <c r="E120" i="31"/>
  <c r="D120" i="31"/>
  <c r="C120" i="31"/>
  <c r="B120" i="31"/>
  <c r="A120" i="31"/>
  <c r="E119" i="31"/>
  <c r="D119" i="31"/>
  <c r="C119" i="31"/>
  <c r="B119" i="31"/>
  <c r="A119" i="31"/>
  <c r="E118" i="31"/>
  <c r="D118" i="31"/>
  <c r="C118" i="31"/>
  <c r="B118" i="31"/>
  <c r="A118" i="31"/>
  <c r="E117" i="31"/>
  <c r="D117" i="31"/>
  <c r="C117" i="31"/>
  <c r="B117" i="31"/>
  <c r="A117" i="31"/>
  <c r="E116" i="31"/>
  <c r="D116" i="31"/>
  <c r="C116" i="31"/>
  <c r="B116" i="31"/>
  <c r="A116" i="31"/>
  <c r="E115" i="31"/>
  <c r="D115" i="31"/>
  <c r="C115" i="31"/>
  <c r="B115" i="31"/>
  <c r="A115" i="31"/>
  <c r="E114" i="31"/>
  <c r="D114" i="31"/>
  <c r="C114" i="31"/>
  <c r="B114" i="31"/>
  <c r="A114" i="31"/>
  <c r="E113" i="31"/>
  <c r="D113" i="31"/>
  <c r="C113" i="31"/>
  <c r="B113" i="31"/>
  <c r="A113" i="31"/>
  <c r="E112" i="31"/>
  <c r="D112" i="31"/>
  <c r="C112" i="31"/>
  <c r="B112" i="31"/>
  <c r="A112" i="31"/>
  <c r="E111" i="31"/>
  <c r="D111" i="31"/>
  <c r="C111" i="31"/>
  <c r="B111" i="31"/>
  <c r="A111" i="31"/>
  <c r="E110" i="31"/>
  <c r="D110" i="31"/>
  <c r="C110" i="31"/>
  <c r="B110" i="31"/>
  <c r="A110" i="31"/>
  <c r="E109" i="31"/>
  <c r="D109" i="31"/>
  <c r="C109" i="31"/>
  <c r="B109" i="31"/>
  <c r="A109" i="31"/>
  <c r="E108" i="31"/>
  <c r="D108" i="31"/>
  <c r="C108" i="31"/>
  <c r="B108" i="31"/>
  <c r="A108" i="31"/>
  <c r="E107" i="31"/>
  <c r="D107" i="31"/>
  <c r="C107" i="31"/>
  <c r="B107" i="31"/>
  <c r="A107" i="31"/>
  <c r="E106" i="31"/>
  <c r="D106" i="31"/>
  <c r="C106" i="31"/>
  <c r="B106" i="31"/>
  <c r="A106" i="31"/>
  <c r="E105" i="31"/>
  <c r="D105" i="31"/>
  <c r="C105" i="31"/>
  <c r="B105" i="31"/>
  <c r="A105" i="31"/>
  <c r="E104" i="31"/>
  <c r="D104" i="31"/>
  <c r="C104" i="31"/>
  <c r="B104" i="31"/>
  <c r="A104" i="31"/>
  <c r="E103" i="31"/>
  <c r="D103" i="31"/>
  <c r="C103" i="31"/>
  <c r="B103" i="31"/>
  <c r="A103" i="31"/>
  <c r="E102" i="31"/>
  <c r="D102" i="31"/>
  <c r="C102" i="31"/>
  <c r="B102" i="31"/>
  <c r="A102" i="31"/>
  <c r="E101" i="31"/>
  <c r="D101" i="31"/>
  <c r="C101" i="31"/>
  <c r="B101" i="31"/>
  <c r="A101" i="31"/>
  <c r="E100" i="31"/>
  <c r="D100" i="31"/>
  <c r="C100" i="31"/>
  <c r="B100" i="31"/>
  <c r="A100" i="31"/>
  <c r="E99" i="31"/>
  <c r="D99" i="31"/>
  <c r="C99" i="31"/>
  <c r="B99" i="31"/>
  <c r="A99" i="31"/>
  <c r="E98" i="31"/>
  <c r="D98" i="31"/>
  <c r="C98" i="31"/>
  <c r="B98" i="31"/>
  <c r="A98" i="31"/>
  <c r="E97" i="31"/>
  <c r="D97" i="31"/>
  <c r="C97" i="31"/>
  <c r="B97" i="31"/>
  <c r="A97" i="31"/>
  <c r="E96" i="31"/>
  <c r="D96" i="31"/>
  <c r="C96" i="31"/>
  <c r="B96" i="31"/>
  <c r="A96" i="31"/>
  <c r="E95" i="31"/>
  <c r="D95" i="31"/>
  <c r="C95" i="31"/>
  <c r="B95" i="31"/>
  <c r="A95" i="31"/>
  <c r="E94" i="31"/>
  <c r="D94" i="31"/>
  <c r="C94" i="31"/>
  <c r="B94" i="31"/>
  <c r="A94" i="31"/>
  <c r="E93" i="31"/>
  <c r="D93" i="31"/>
  <c r="C93" i="31"/>
  <c r="B93" i="31"/>
  <c r="A93" i="31"/>
  <c r="E92" i="31"/>
  <c r="D92" i="31"/>
  <c r="C92" i="31"/>
  <c r="B92" i="31"/>
  <c r="A92" i="31"/>
  <c r="E91" i="31"/>
  <c r="D91" i="31"/>
  <c r="C91" i="31"/>
  <c r="B91" i="31"/>
  <c r="A91" i="31"/>
  <c r="E90" i="31"/>
  <c r="D90" i="31"/>
  <c r="C90" i="31"/>
  <c r="B90" i="31"/>
  <c r="A90" i="31"/>
  <c r="E89" i="31"/>
  <c r="D89" i="31"/>
  <c r="C89" i="31"/>
  <c r="B89" i="31"/>
  <c r="A89" i="31"/>
  <c r="E88" i="31"/>
  <c r="D88" i="31"/>
  <c r="C88" i="31"/>
  <c r="B88" i="31"/>
  <c r="A88" i="31"/>
  <c r="E87" i="31"/>
  <c r="D87" i="31"/>
  <c r="C87" i="31"/>
  <c r="B87" i="31"/>
  <c r="A87" i="31"/>
  <c r="E86" i="31"/>
  <c r="D86" i="31"/>
  <c r="C86" i="31"/>
  <c r="B86" i="31"/>
  <c r="A86" i="31"/>
  <c r="E85" i="31"/>
  <c r="D85" i="31"/>
  <c r="C85" i="31"/>
  <c r="B85" i="31"/>
  <c r="A85" i="31"/>
  <c r="E84" i="31"/>
  <c r="D84" i="31"/>
  <c r="C84" i="31"/>
  <c r="B84" i="31"/>
  <c r="A84" i="31"/>
  <c r="E83" i="31"/>
  <c r="D83" i="31"/>
  <c r="C83" i="31"/>
  <c r="B83" i="31"/>
  <c r="A83" i="31"/>
  <c r="E82" i="31"/>
  <c r="D82" i="31"/>
  <c r="C82" i="31"/>
  <c r="B82" i="31"/>
  <c r="A82" i="31"/>
  <c r="E81" i="31"/>
  <c r="D81" i="31"/>
  <c r="C81" i="31"/>
  <c r="B81" i="31"/>
  <c r="A81" i="31"/>
  <c r="E80" i="31"/>
  <c r="D80" i="31"/>
  <c r="C80" i="31"/>
  <c r="B80" i="31"/>
  <c r="A80" i="31"/>
  <c r="E79" i="31"/>
  <c r="D79" i="31"/>
  <c r="C79" i="31"/>
  <c r="B79" i="31"/>
  <c r="A79" i="31"/>
  <c r="E78" i="31"/>
  <c r="D78" i="31"/>
  <c r="C78" i="31"/>
  <c r="B78" i="31"/>
  <c r="A78" i="31"/>
  <c r="E77" i="31"/>
  <c r="D77" i="31"/>
  <c r="C77" i="31"/>
  <c r="B77" i="31"/>
  <c r="A77" i="31"/>
  <c r="E76" i="31"/>
  <c r="D76" i="31"/>
  <c r="C76" i="31"/>
  <c r="B76" i="31"/>
  <c r="A76" i="31"/>
  <c r="E75" i="31"/>
  <c r="D75" i="31"/>
  <c r="C75" i="31"/>
  <c r="B75" i="31"/>
  <c r="A75" i="31"/>
  <c r="E74" i="31"/>
  <c r="D74" i="31"/>
  <c r="C74" i="31"/>
  <c r="B74" i="31"/>
  <c r="A74" i="31"/>
  <c r="E73" i="31"/>
  <c r="D73" i="31"/>
  <c r="C73" i="31"/>
  <c r="B73" i="31"/>
  <c r="A73" i="31"/>
  <c r="E72" i="31"/>
  <c r="D72" i="31"/>
  <c r="C72" i="31"/>
  <c r="B72" i="31"/>
  <c r="A72" i="31"/>
  <c r="E71" i="31"/>
  <c r="D71" i="31"/>
  <c r="C71" i="31"/>
  <c r="B71" i="31"/>
  <c r="A71" i="31"/>
  <c r="E70" i="31"/>
  <c r="D70" i="31"/>
  <c r="C70" i="31"/>
  <c r="B70" i="31"/>
  <c r="A70" i="31"/>
  <c r="E69" i="31"/>
  <c r="D69" i="31"/>
  <c r="C69" i="31"/>
  <c r="B69" i="31"/>
  <c r="A69" i="31"/>
  <c r="E68" i="31"/>
  <c r="D68" i="31"/>
  <c r="C68" i="31"/>
  <c r="B68" i="31"/>
  <c r="A68" i="31"/>
  <c r="E67" i="31"/>
  <c r="D67" i="31"/>
  <c r="C67" i="31"/>
  <c r="B67" i="31"/>
  <c r="A67" i="31"/>
  <c r="E66" i="31"/>
  <c r="D66" i="31"/>
  <c r="C66" i="31"/>
  <c r="B66" i="31"/>
  <c r="A66" i="31"/>
  <c r="E65" i="31"/>
  <c r="D65" i="31"/>
  <c r="C65" i="31"/>
  <c r="B65" i="31"/>
  <c r="A65" i="31"/>
  <c r="E64" i="31"/>
  <c r="D64" i="31"/>
  <c r="C64" i="31"/>
  <c r="B64" i="31"/>
  <c r="A64" i="31"/>
  <c r="E63" i="31"/>
  <c r="D63" i="31"/>
  <c r="C63" i="31"/>
  <c r="B63" i="31"/>
  <c r="A63" i="31"/>
  <c r="E62" i="31"/>
  <c r="D62" i="31"/>
  <c r="C62" i="31"/>
  <c r="B62" i="31"/>
  <c r="A62" i="31"/>
  <c r="E61" i="31"/>
  <c r="D61" i="31"/>
  <c r="C61" i="31"/>
  <c r="B61" i="31"/>
  <c r="A61" i="31"/>
  <c r="E60" i="31"/>
  <c r="D60" i="31"/>
  <c r="C60" i="31"/>
  <c r="B60" i="31"/>
  <c r="A60" i="31"/>
  <c r="E59" i="31"/>
  <c r="D59" i="31"/>
  <c r="C59" i="31"/>
  <c r="B59" i="31"/>
  <c r="A59" i="31"/>
  <c r="E58" i="31"/>
  <c r="D58" i="31"/>
  <c r="C58" i="31"/>
  <c r="B58" i="31"/>
  <c r="A58" i="31"/>
  <c r="E57" i="31"/>
  <c r="D57" i="31"/>
  <c r="C57" i="31"/>
  <c r="B57" i="31"/>
  <c r="A57" i="31"/>
  <c r="E56" i="31"/>
  <c r="D56" i="31"/>
  <c r="C56" i="31"/>
  <c r="B56" i="31"/>
  <c r="A56" i="31"/>
  <c r="E55" i="31"/>
  <c r="D55" i="31"/>
  <c r="C55" i="31"/>
  <c r="B55" i="31"/>
  <c r="A55" i="31"/>
  <c r="E54" i="31"/>
  <c r="D54" i="31"/>
  <c r="C54" i="31"/>
  <c r="B54" i="31"/>
  <c r="A54" i="31"/>
  <c r="E53" i="31"/>
  <c r="D53" i="31"/>
  <c r="C53" i="31"/>
  <c r="B53" i="31"/>
  <c r="A53" i="31"/>
  <c r="E52" i="31"/>
  <c r="D52" i="31"/>
  <c r="C52" i="31"/>
  <c r="B52" i="31"/>
  <c r="A52" i="31"/>
  <c r="E51" i="31"/>
  <c r="D51" i="31"/>
  <c r="C51" i="31"/>
  <c r="B51" i="31"/>
  <c r="A51" i="31"/>
  <c r="E50" i="31"/>
  <c r="D50" i="31"/>
  <c r="C50" i="31"/>
  <c r="B50" i="31"/>
  <c r="A50" i="31"/>
  <c r="E49" i="31"/>
  <c r="D49" i="31"/>
  <c r="C49" i="31"/>
  <c r="B49" i="31"/>
  <c r="A49" i="31"/>
  <c r="E48" i="31"/>
  <c r="D48" i="31"/>
  <c r="C48" i="31"/>
  <c r="B48" i="31"/>
  <c r="A48" i="31"/>
  <c r="E47" i="31"/>
  <c r="D47" i="31"/>
  <c r="C47" i="31"/>
  <c r="B47" i="31"/>
  <c r="A47" i="31"/>
  <c r="E46" i="31"/>
  <c r="D46" i="31"/>
  <c r="C46" i="31"/>
  <c r="B46" i="31"/>
  <c r="A46" i="31"/>
  <c r="E45" i="31"/>
  <c r="D45" i="31"/>
  <c r="C45" i="31"/>
  <c r="B45" i="31"/>
  <c r="A45" i="31"/>
  <c r="E44" i="31"/>
  <c r="D44" i="31"/>
  <c r="C44" i="31"/>
  <c r="B44" i="31"/>
  <c r="A44" i="31"/>
  <c r="E43" i="31"/>
  <c r="D43" i="31"/>
  <c r="C43" i="31"/>
  <c r="B43" i="31"/>
  <c r="A43" i="31"/>
  <c r="E42" i="31"/>
  <c r="D42" i="31"/>
  <c r="C42" i="31"/>
  <c r="B42" i="31"/>
  <c r="A42" i="31"/>
  <c r="E41" i="31"/>
  <c r="D41" i="31"/>
  <c r="C41" i="31"/>
  <c r="B41" i="31"/>
  <c r="A41" i="31"/>
  <c r="E40" i="31"/>
  <c r="D40" i="31"/>
  <c r="C40" i="31"/>
  <c r="B40" i="31"/>
  <c r="A40" i="31"/>
  <c r="E39" i="31"/>
  <c r="D39" i="31"/>
  <c r="C39" i="31"/>
  <c r="B39" i="31"/>
  <c r="A39" i="31"/>
  <c r="E38" i="31"/>
  <c r="D38" i="31"/>
  <c r="C38" i="31"/>
  <c r="B38" i="31"/>
  <c r="A38" i="31"/>
  <c r="E37" i="31"/>
  <c r="D37" i="31"/>
  <c r="C37" i="31"/>
  <c r="B37" i="31"/>
  <c r="A37" i="31"/>
  <c r="E36" i="31"/>
  <c r="D36" i="31"/>
  <c r="C36" i="31"/>
  <c r="B36" i="31"/>
  <c r="A36" i="31"/>
  <c r="E35" i="31"/>
  <c r="D35" i="31"/>
  <c r="C35" i="31"/>
  <c r="B35" i="31"/>
  <c r="A35" i="31"/>
  <c r="E34" i="31"/>
  <c r="D34" i="31"/>
  <c r="C34" i="31"/>
  <c r="B34" i="31"/>
  <c r="A34" i="31"/>
  <c r="E33" i="31"/>
  <c r="D33" i="31"/>
  <c r="C33" i="31"/>
  <c r="B33" i="31"/>
  <c r="A33" i="31"/>
  <c r="E32" i="31"/>
  <c r="D32" i="31"/>
  <c r="C32" i="31"/>
  <c r="B32" i="31"/>
  <c r="A32" i="31"/>
  <c r="E31" i="31"/>
  <c r="D31" i="31"/>
  <c r="C31" i="31"/>
  <c r="B31" i="31"/>
  <c r="A31" i="31"/>
  <c r="E30" i="31"/>
  <c r="D30" i="31"/>
  <c r="C30" i="31"/>
  <c r="B30" i="31"/>
  <c r="A30" i="31"/>
  <c r="E29" i="31"/>
  <c r="D29" i="31"/>
  <c r="C29" i="31"/>
  <c r="B29" i="31"/>
  <c r="A29" i="31"/>
  <c r="E28" i="31"/>
  <c r="D28" i="31"/>
  <c r="C28" i="31"/>
  <c r="B28" i="31"/>
  <c r="A28" i="31"/>
  <c r="E27" i="31"/>
  <c r="D27" i="31"/>
  <c r="C27" i="31"/>
  <c r="B27" i="31"/>
  <c r="A27" i="31"/>
  <c r="E26" i="31"/>
  <c r="D26" i="31"/>
  <c r="C26" i="31"/>
  <c r="B26" i="31"/>
  <c r="A26" i="31"/>
  <c r="E25" i="31"/>
  <c r="D25" i="31"/>
  <c r="C25" i="31"/>
  <c r="B25" i="31"/>
  <c r="A25" i="31"/>
  <c r="E24" i="31"/>
  <c r="D24" i="31"/>
  <c r="C24" i="31"/>
  <c r="B24" i="31"/>
  <c r="A24" i="31"/>
  <c r="E23" i="31"/>
  <c r="D23" i="31"/>
  <c r="C23" i="31"/>
  <c r="B23" i="31"/>
  <c r="A23" i="31"/>
  <c r="E22" i="31"/>
  <c r="D22" i="31"/>
  <c r="C22" i="31"/>
  <c r="B22" i="31"/>
  <c r="A22" i="31"/>
  <c r="E21" i="31"/>
  <c r="D21" i="31"/>
  <c r="C21" i="31"/>
  <c r="B21" i="31"/>
  <c r="A21" i="31"/>
  <c r="E20" i="31"/>
  <c r="D20" i="31"/>
  <c r="C20" i="31"/>
  <c r="B20" i="31"/>
  <c r="A20" i="31"/>
  <c r="E19" i="31"/>
  <c r="D19" i="31"/>
  <c r="C19" i="31"/>
  <c r="B19" i="31"/>
  <c r="A19" i="31"/>
  <c r="E18" i="31"/>
  <c r="D18" i="31"/>
  <c r="C18" i="31"/>
  <c r="B18" i="31"/>
  <c r="A18" i="31"/>
  <c r="E17" i="31"/>
  <c r="D17" i="31"/>
  <c r="C17" i="31"/>
  <c r="B17" i="31"/>
  <c r="A17" i="31"/>
  <c r="E16" i="31"/>
  <c r="D16" i="31"/>
  <c r="C16" i="31"/>
  <c r="B16" i="31"/>
  <c r="A16" i="31"/>
  <c r="E15" i="31"/>
  <c r="D15" i="31"/>
  <c r="C15" i="31"/>
  <c r="B15" i="31"/>
  <c r="A15" i="31"/>
  <c r="E14" i="31"/>
  <c r="D14" i="31"/>
  <c r="C14" i="31"/>
  <c r="B14" i="31"/>
  <c r="A14" i="31"/>
  <c r="E13" i="31"/>
  <c r="D13" i="31"/>
  <c r="C13" i="31"/>
  <c r="B13" i="31"/>
  <c r="A13" i="31"/>
  <c r="E12" i="31"/>
  <c r="D12" i="31"/>
  <c r="C12" i="31"/>
  <c r="B12" i="31"/>
  <c r="A12" i="31"/>
  <c r="E11" i="31"/>
  <c r="D11" i="31"/>
  <c r="C11" i="31"/>
  <c r="B11" i="31"/>
  <c r="A11" i="31"/>
  <c r="E10" i="31"/>
  <c r="D10" i="31"/>
  <c r="C10" i="31"/>
  <c r="B10" i="31"/>
  <c r="A10" i="31"/>
  <c r="E9" i="31"/>
  <c r="D9" i="31"/>
  <c r="C9" i="31"/>
  <c r="B9" i="31"/>
  <c r="A9" i="31"/>
  <c r="E8" i="31"/>
  <c r="D8" i="31"/>
  <c r="C8" i="31"/>
  <c r="B8" i="31"/>
  <c r="A8" i="31"/>
  <c r="E7" i="31"/>
  <c r="D7" i="31"/>
  <c r="C7" i="31"/>
  <c r="B7" i="31"/>
  <c r="A7" i="31"/>
  <c r="E6" i="31"/>
  <c r="D6" i="31"/>
  <c r="C6" i="31"/>
  <c r="B6" i="31"/>
  <c r="A6" i="31"/>
  <c r="E5" i="31"/>
  <c r="D5" i="31"/>
  <c r="C5" i="31"/>
  <c r="B5" i="31"/>
  <c r="A5" i="31"/>
  <c r="E4" i="31"/>
  <c r="D4" i="31"/>
  <c r="C4" i="31"/>
  <c r="B4" i="31"/>
  <c r="A4" i="31"/>
  <c r="E3" i="31"/>
  <c r="D3" i="31"/>
  <c r="C3" i="31"/>
  <c r="B3" i="31"/>
  <c r="A3" i="31"/>
  <c r="E2" i="31"/>
  <c r="D2" i="31"/>
  <c r="C2" i="31"/>
  <c r="B2" i="31"/>
  <c r="A2" i="31"/>
  <c r="E149" i="19"/>
  <c r="D149" i="19"/>
  <c r="C149" i="19"/>
  <c r="B149" i="19"/>
  <c r="A149" i="19"/>
  <c r="E148" i="19"/>
  <c r="D148" i="19"/>
  <c r="C148" i="19"/>
  <c r="B148" i="19"/>
  <c r="A148" i="19"/>
  <c r="E147" i="19"/>
  <c r="D147" i="19"/>
  <c r="C147" i="19"/>
  <c r="B147" i="19"/>
  <c r="A147" i="19"/>
  <c r="E146" i="19"/>
  <c r="D146" i="19"/>
  <c r="C146" i="19"/>
  <c r="B146" i="19"/>
  <c r="A146" i="19"/>
  <c r="E145" i="19"/>
  <c r="D145" i="19"/>
  <c r="C145" i="19"/>
  <c r="B145" i="19"/>
  <c r="A145" i="19"/>
  <c r="E144" i="19"/>
  <c r="D144" i="19"/>
  <c r="C144" i="19"/>
  <c r="B144" i="19"/>
  <c r="A144" i="19"/>
  <c r="E143" i="19"/>
  <c r="D143" i="19"/>
  <c r="C143" i="19"/>
  <c r="B143" i="19"/>
  <c r="A143" i="19"/>
  <c r="E142" i="19"/>
  <c r="D142" i="19"/>
  <c r="C142" i="19"/>
  <c r="B142" i="19"/>
  <c r="A142" i="19"/>
  <c r="E141" i="19"/>
  <c r="D141" i="19"/>
  <c r="C141" i="19"/>
  <c r="B141" i="19"/>
  <c r="A141" i="19"/>
  <c r="E140" i="19"/>
  <c r="D140" i="19"/>
  <c r="C140" i="19"/>
  <c r="B140" i="19"/>
  <c r="A140" i="19"/>
  <c r="E139" i="19"/>
  <c r="D139" i="19"/>
  <c r="C139" i="19"/>
  <c r="B139" i="19"/>
  <c r="A139" i="19"/>
  <c r="E138" i="19"/>
  <c r="D138" i="19"/>
  <c r="C138" i="19"/>
  <c r="B138" i="19"/>
  <c r="A138" i="19"/>
  <c r="E137" i="19"/>
  <c r="D137" i="19"/>
  <c r="C137" i="19"/>
  <c r="B137" i="19"/>
  <c r="A137" i="19"/>
  <c r="E136" i="19"/>
  <c r="D136" i="19"/>
  <c r="C136" i="19"/>
  <c r="B136" i="19"/>
  <c r="A136" i="19"/>
  <c r="E135" i="19"/>
  <c r="D135" i="19"/>
  <c r="C135" i="19"/>
  <c r="B135" i="19"/>
  <c r="A135" i="19"/>
  <c r="E134" i="19"/>
  <c r="D134" i="19"/>
  <c r="C134" i="19"/>
  <c r="B134" i="19"/>
  <c r="A134" i="19"/>
  <c r="E133" i="19"/>
  <c r="D133" i="19"/>
  <c r="C133" i="19"/>
  <c r="B133" i="19"/>
  <c r="A133" i="19"/>
  <c r="E132" i="19"/>
  <c r="D132" i="19"/>
  <c r="C132" i="19"/>
  <c r="B132" i="19"/>
  <c r="A132" i="19"/>
  <c r="E131" i="19"/>
  <c r="D131" i="19"/>
  <c r="C131" i="19"/>
  <c r="B131" i="19"/>
  <c r="A131" i="19"/>
  <c r="E130" i="19"/>
  <c r="D130" i="19"/>
  <c r="C130" i="19"/>
  <c r="B130" i="19"/>
  <c r="A130" i="19"/>
  <c r="E129" i="19"/>
  <c r="D129" i="19"/>
  <c r="C129" i="19"/>
  <c r="B129" i="19"/>
  <c r="A129" i="19"/>
  <c r="E128" i="19"/>
  <c r="D128" i="19"/>
  <c r="C128" i="19"/>
  <c r="B128" i="19"/>
  <c r="A128" i="19"/>
  <c r="E127" i="19"/>
  <c r="D127" i="19"/>
  <c r="C127" i="19"/>
  <c r="B127" i="19"/>
  <c r="A127" i="19"/>
  <c r="E126" i="19"/>
  <c r="D126" i="19"/>
  <c r="C126" i="19"/>
  <c r="B126" i="19"/>
  <c r="A126" i="19"/>
  <c r="E125" i="19"/>
  <c r="D125" i="19"/>
  <c r="C125" i="19"/>
  <c r="B125" i="19"/>
  <c r="A125" i="19"/>
  <c r="E124" i="19"/>
  <c r="D124" i="19"/>
  <c r="C124" i="19"/>
  <c r="B124" i="19"/>
  <c r="A124" i="19"/>
  <c r="E123" i="19"/>
  <c r="D123" i="19"/>
  <c r="C123" i="19"/>
  <c r="B123" i="19"/>
  <c r="A123" i="19"/>
  <c r="E122" i="19"/>
  <c r="D122" i="19"/>
  <c r="C122" i="19"/>
  <c r="B122" i="19"/>
  <c r="A122" i="19"/>
  <c r="E121" i="19"/>
  <c r="D121" i="19"/>
  <c r="C121" i="19"/>
  <c r="B121" i="19"/>
  <c r="A121" i="19"/>
  <c r="E120" i="19"/>
  <c r="D120" i="19"/>
  <c r="C120" i="19"/>
  <c r="B120" i="19"/>
  <c r="A120" i="19"/>
  <c r="E119" i="19"/>
  <c r="D119" i="19"/>
  <c r="C119" i="19"/>
  <c r="B119" i="19"/>
  <c r="A119" i="19"/>
  <c r="E118" i="19"/>
  <c r="D118" i="19"/>
  <c r="C118" i="19"/>
  <c r="B118" i="19"/>
  <c r="A118" i="19"/>
  <c r="E117" i="19"/>
  <c r="D117" i="19"/>
  <c r="C117" i="19"/>
  <c r="B117" i="19"/>
  <c r="A117" i="19"/>
  <c r="E116" i="19"/>
  <c r="D116" i="19"/>
  <c r="C116" i="19"/>
  <c r="B116" i="19"/>
  <c r="A116" i="19"/>
  <c r="E115" i="19"/>
  <c r="D115" i="19"/>
  <c r="C115" i="19"/>
  <c r="B115" i="19"/>
  <c r="A115" i="19"/>
  <c r="E114" i="19"/>
  <c r="D114" i="19"/>
  <c r="C114" i="19"/>
  <c r="B114" i="19"/>
  <c r="A114" i="19"/>
  <c r="E113" i="19"/>
  <c r="D113" i="19"/>
  <c r="C113" i="19"/>
  <c r="B113" i="19"/>
  <c r="A113" i="19"/>
  <c r="E112" i="19"/>
  <c r="D112" i="19"/>
  <c r="C112" i="19"/>
  <c r="B112" i="19"/>
  <c r="A112" i="19"/>
  <c r="E111" i="19"/>
  <c r="D111" i="19"/>
  <c r="C111" i="19"/>
  <c r="B111" i="19"/>
  <c r="A111" i="19"/>
  <c r="E110" i="19"/>
  <c r="D110" i="19"/>
  <c r="C110" i="19"/>
  <c r="B110" i="19"/>
  <c r="A110" i="19"/>
  <c r="E109" i="19"/>
  <c r="D109" i="19"/>
  <c r="C109" i="19"/>
  <c r="B109" i="19"/>
  <c r="A109" i="19"/>
  <c r="E108" i="19"/>
  <c r="D108" i="19"/>
  <c r="C108" i="19"/>
  <c r="B108" i="19"/>
  <c r="A108" i="19"/>
  <c r="E107" i="19"/>
  <c r="D107" i="19"/>
  <c r="C107" i="19"/>
  <c r="B107" i="19"/>
  <c r="A107" i="19"/>
  <c r="E106" i="19"/>
  <c r="D106" i="19"/>
  <c r="C106" i="19"/>
  <c r="B106" i="19"/>
  <c r="A106" i="19"/>
  <c r="E105" i="19"/>
  <c r="D105" i="19"/>
  <c r="C105" i="19"/>
  <c r="B105" i="19"/>
  <c r="A105" i="19"/>
  <c r="E104" i="19"/>
  <c r="D104" i="19"/>
  <c r="C104" i="19"/>
  <c r="B104" i="19"/>
  <c r="A104" i="19"/>
  <c r="E103" i="19"/>
  <c r="D103" i="19"/>
  <c r="C103" i="19"/>
  <c r="B103" i="19"/>
  <c r="A103" i="19"/>
  <c r="E102" i="19"/>
  <c r="D102" i="19"/>
  <c r="C102" i="19"/>
  <c r="B102" i="19"/>
  <c r="A102" i="19"/>
  <c r="E101" i="19"/>
  <c r="D101" i="19"/>
  <c r="C101" i="19"/>
  <c r="B101" i="19"/>
  <c r="A101" i="19"/>
  <c r="E100" i="19"/>
  <c r="D100" i="19"/>
  <c r="C100" i="19"/>
  <c r="B100" i="19"/>
  <c r="A100" i="19"/>
  <c r="E99" i="19"/>
  <c r="D99" i="19"/>
  <c r="C99" i="19"/>
  <c r="B99" i="19"/>
  <c r="A99" i="19"/>
  <c r="E98" i="19"/>
  <c r="D98" i="19"/>
  <c r="C98" i="19"/>
  <c r="B98" i="19"/>
  <c r="A98" i="19"/>
  <c r="E97" i="19"/>
  <c r="D97" i="19"/>
  <c r="C97" i="19"/>
  <c r="B97" i="19"/>
  <c r="A97" i="19"/>
  <c r="E96" i="19"/>
  <c r="D96" i="19"/>
  <c r="C96" i="19"/>
  <c r="B96" i="19"/>
  <c r="A96" i="19"/>
  <c r="E95" i="19"/>
  <c r="D95" i="19"/>
  <c r="C95" i="19"/>
  <c r="B95" i="19"/>
  <c r="A95" i="19"/>
  <c r="E94" i="19"/>
  <c r="D94" i="19"/>
  <c r="C94" i="19"/>
  <c r="B94" i="19"/>
  <c r="A94" i="19"/>
  <c r="E93" i="19"/>
  <c r="D93" i="19"/>
  <c r="C93" i="19"/>
  <c r="B93" i="19"/>
  <c r="A93" i="19"/>
  <c r="E92" i="19"/>
  <c r="D92" i="19"/>
  <c r="C92" i="19"/>
  <c r="B92" i="19"/>
  <c r="A92" i="19"/>
  <c r="E91" i="19"/>
  <c r="D91" i="19"/>
  <c r="C91" i="19"/>
  <c r="B91" i="19"/>
  <c r="A91" i="19"/>
  <c r="E90" i="19"/>
  <c r="D90" i="19"/>
  <c r="C90" i="19"/>
  <c r="B90" i="19"/>
  <c r="A90" i="19"/>
  <c r="E89" i="19"/>
  <c r="D89" i="19"/>
  <c r="C89" i="19"/>
  <c r="B89" i="19"/>
  <c r="A89" i="19"/>
  <c r="E88" i="19"/>
  <c r="D88" i="19"/>
  <c r="C88" i="19"/>
  <c r="B88" i="19"/>
  <c r="A88" i="19"/>
  <c r="E87" i="19"/>
  <c r="D87" i="19"/>
  <c r="C87" i="19"/>
  <c r="B87" i="19"/>
  <c r="A87" i="19"/>
  <c r="E86" i="19"/>
  <c r="D86" i="19"/>
  <c r="C86" i="19"/>
  <c r="B86" i="19"/>
  <c r="A86" i="19"/>
  <c r="E85" i="19"/>
  <c r="D85" i="19"/>
  <c r="C85" i="19"/>
  <c r="B85" i="19"/>
  <c r="A85" i="19"/>
  <c r="E84" i="19"/>
  <c r="D84" i="19"/>
  <c r="C84" i="19"/>
  <c r="B84" i="19"/>
  <c r="A84" i="19"/>
  <c r="E83" i="19"/>
  <c r="D83" i="19"/>
  <c r="C83" i="19"/>
  <c r="B83" i="19"/>
  <c r="A83" i="19"/>
  <c r="E82" i="19"/>
  <c r="D82" i="19"/>
  <c r="C82" i="19"/>
  <c r="B82" i="19"/>
  <c r="A82" i="19"/>
  <c r="E81" i="19"/>
  <c r="D81" i="19"/>
  <c r="C81" i="19"/>
  <c r="B81" i="19"/>
  <c r="A81" i="19"/>
  <c r="E80" i="19"/>
  <c r="D80" i="19"/>
  <c r="C80" i="19"/>
  <c r="B80" i="19"/>
  <c r="A80" i="19"/>
  <c r="E79" i="19"/>
  <c r="D79" i="19"/>
  <c r="C79" i="19"/>
  <c r="B79" i="19"/>
  <c r="A79" i="19"/>
  <c r="E78" i="19"/>
  <c r="D78" i="19"/>
  <c r="C78" i="19"/>
  <c r="B78" i="19"/>
  <c r="A78" i="19"/>
  <c r="E77" i="19"/>
  <c r="D77" i="19"/>
  <c r="C77" i="19"/>
  <c r="B77" i="19"/>
  <c r="A77" i="19"/>
  <c r="E76" i="19"/>
  <c r="D76" i="19"/>
  <c r="C76" i="19"/>
  <c r="B76" i="19"/>
  <c r="A76" i="19"/>
  <c r="E75" i="19"/>
  <c r="D75" i="19"/>
  <c r="C75" i="19"/>
  <c r="B75" i="19"/>
  <c r="A75" i="19"/>
  <c r="E74" i="19"/>
  <c r="D74" i="19"/>
  <c r="C74" i="19"/>
  <c r="B74" i="19"/>
  <c r="A74" i="19"/>
  <c r="E73" i="19"/>
  <c r="D73" i="19"/>
  <c r="C73" i="19"/>
  <c r="B73" i="19"/>
  <c r="A73" i="19"/>
  <c r="E72" i="19"/>
  <c r="D72" i="19"/>
  <c r="C72" i="19"/>
  <c r="B72" i="19"/>
  <c r="A72" i="19"/>
  <c r="E71" i="19"/>
  <c r="D71" i="19"/>
  <c r="C71" i="19"/>
  <c r="B71" i="19"/>
  <c r="A71" i="19"/>
  <c r="E70" i="19"/>
  <c r="D70" i="19"/>
  <c r="C70" i="19"/>
  <c r="B70" i="19"/>
  <c r="A70" i="19"/>
  <c r="E69" i="19"/>
  <c r="D69" i="19"/>
  <c r="C69" i="19"/>
  <c r="B69" i="19"/>
  <c r="A69" i="19"/>
  <c r="E68" i="19"/>
  <c r="D68" i="19"/>
  <c r="C68" i="19"/>
  <c r="B68" i="19"/>
  <c r="A68" i="19"/>
  <c r="E67" i="19"/>
  <c r="D67" i="19"/>
  <c r="C67" i="19"/>
  <c r="B67" i="19"/>
  <c r="A67" i="19"/>
  <c r="E66" i="19"/>
  <c r="D66" i="19"/>
  <c r="C66" i="19"/>
  <c r="B66" i="19"/>
  <c r="A66" i="19"/>
  <c r="E65" i="19"/>
  <c r="D65" i="19"/>
  <c r="C65" i="19"/>
  <c r="B65" i="19"/>
  <c r="A65" i="19"/>
  <c r="E64" i="19"/>
  <c r="D64" i="19"/>
  <c r="C64" i="19"/>
  <c r="B64" i="19"/>
  <c r="A64" i="19"/>
  <c r="E63" i="19"/>
  <c r="D63" i="19"/>
  <c r="C63" i="19"/>
  <c r="B63" i="19"/>
  <c r="A63" i="19"/>
  <c r="E62" i="19"/>
  <c r="D62" i="19"/>
  <c r="C62" i="19"/>
  <c r="B62" i="19"/>
  <c r="A62" i="19"/>
  <c r="E61" i="19"/>
  <c r="D61" i="19"/>
  <c r="C61" i="19"/>
  <c r="B61" i="19"/>
  <c r="A61" i="19"/>
  <c r="E60" i="19"/>
  <c r="D60" i="19"/>
  <c r="C60" i="19"/>
  <c r="B60" i="19"/>
  <c r="A60" i="19"/>
  <c r="E59" i="19"/>
  <c r="D59" i="19"/>
  <c r="C59" i="19"/>
  <c r="B59" i="19"/>
  <c r="A59" i="19"/>
  <c r="E58" i="19"/>
  <c r="D58" i="19"/>
  <c r="C58" i="19"/>
  <c r="B58" i="19"/>
  <c r="A58" i="19"/>
  <c r="E57" i="19"/>
  <c r="D57" i="19"/>
  <c r="C57" i="19"/>
  <c r="B57" i="19"/>
  <c r="A57" i="19"/>
  <c r="E56" i="19"/>
  <c r="D56" i="19"/>
  <c r="C56" i="19"/>
  <c r="B56" i="19"/>
  <c r="A56" i="19"/>
  <c r="E55" i="19"/>
  <c r="D55" i="19"/>
  <c r="C55" i="19"/>
  <c r="B55" i="19"/>
  <c r="A55" i="19"/>
  <c r="E54" i="19"/>
  <c r="D54" i="19"/>
  <c r="C54" i="19"/>
  <c r="B54" i="19"/>
  <c r="A54" i="19"/>
  <c r="E53" i="19"/>
  <c r="D53" i="19"/>
  <c r="C53" i="19"/>
  <c r="B53" i="19"/>
  <c r="A53" i="19"/>
  <c r="E52" i="19"/>
  <c r="D52" i="19"/>
  <c r="C52" i="19"/>
  <c r="B52" i="19"/>
  <c r="A52" i="19"/>
  <c r="E51" i="19"/>
  <c r="D51" i="19"/>
  <c r="C51" i="19"/>
  <c r="B51" i="19"/>
  <c r="A51" i="19"/>
  <c r="E50" i="19"/>
  <c r="D50" i="19"/>
  <c r="C50" i="19"/>
  <c r="B50" i="19"/>
  <c r="A50" i="19"/>
  <c r="E49" i="19"/>
  <c r="D49" i="19"/>
  <c r="C49" i="19"/>
  <c r="B49" i="19"/>
  <c r="A49" i="19"/>
  <c r="E48" i="19"/>
  <c r="D48" i="19"/>
  <c r="C48" i="19"/>
  <c r="B48" i="19"/>
  <c r="A48" i="19"/>
  <c r="E47" i="19"/>
  <c r="D47" i="19"/>
  <c r="C47" i="19"/>
  <c r="B47" i="19"/>
  <c r="A47" i="19"/>
  <c r="E46" i="19"/>
  <c r="D46" i="19"/>
  <c r="C46" i="19"/>
  <c r="B46" i="19"/>
  <c r="A46" i="19"/>
  <c r="E45" i="19"/>
  <c r="D45" i="19"/>
  <c r="C45" i="19"/>
  <c r="B45" i="19"/>
  <c r="A45" i="19"/>
  <c r="E44" i="19"/>
  <c r="D44" i="19"/>
  <c r="C44" i="19"/>
  <c r="B44" i="19"/>
  <c r="A44" i="19"/>
  <c r="E43" i="19"/>
  <c r="D43" i="19"/>
  <c r="C43" i="19"/>
  <c r="B43" i="19"/>
  <c r="A43" i="19"/>
  <c r="E42" i="19"/>
  <c r="D42" i="19"/>
  <c r="C42" i="19"/>
  <c r="B42" i="19"/>
  <c r="A42" i="19"/>
  <c r="E41" i="19"/>
  <c r="D41" i="19"/>
  <c r="C41" i="19"/>
  <c r="B41" i="19"/>
  <c r="A41" i="19"/>
  <c r="E40" i="19"/>
  <c r="D40" i="19"/>
  <c r="C40" i="19"/>
  <c r="B40" i="19"/>
  <c r="A40" i="19"/>
  <c r="E39" i="19"/>
  <c r="D39" i="19"/>
  <c r="C39" i="19"/>
  <c r="B39" i="19"/>
  <c r="A39" i="19"/>
  <c r="E38" i="19"/>
  <c r="D38" i="19"/>
  <c r="C38" i="19"/>
  <c r="B38" i="19"/>
  <c r="A38" i="19"/>
  <c r="E37" i="19"/>
  <c r="D37" i="19"/>
  <c r="C37" i="19"/>
  <c r="B37" i="19"/>
  <c r="A37" i="19"/>
  <c r="E36" i="19"/>
  <c r="D36" i="19"/>
  <c r="C36" i="19"/>
  <c r="B36" i="19"/>
  <c r="A36" i="19"/>
  <c r="E35" i="19"/>
  <c r="D35" i="19"/>
  <c r="C35" i="19"/>
  <c r="B35" i="19"/>
  <c r="A35" i="19"/>
  <c r="E34" i="19"/>
  <c r="D34" i="19"/>
  <c r="C34" i="19"/>
  <c r="B34" i="19"/>
  <c r="A34" i="19"/>
  <c r="E33" i="19"/>
  <c r="D33" i="19"/>
  <c r="C33" i="19"/>
  <c r="B33" i="19"/>
  <c r="A33" i="19"/>
  <c r="E32" i="19"/>
  <c r="D32" i="19"/>
  <c r="C32" i="19"/>
  <c r="B32" i="19"/>
  <c r="A32" i="19"/>
  <c r="E31" i="19"/>
  <c r="D31" i="19"/>
  <c r="C31" i="19"/>
  <c r="B31" i="19"/>
  <c r="A31" i="19"/>
  <c r="E30" i="19"/>
  <c r="D30" i="19"/>
  <c r="C30" i="19"/>
  <c r="B30" i="19"/>
  <c r="A30" i="19"/>
  <c r="E29" i="19"/>
  <c r="D29" i="19"/>
  <c r="C29" i="19"/>
  <c r="B29" i="19"/>
  <c r="A29" i="19"/>
  <c r="E28" i="19"/>
  <c r="D28" i="19"/>
  <c r="C28" i="19"/>
  <c r="B28" i="19"/>
  <c r="A28" i="19"/>
  <c r="E27" i="19"/>
  <c r="D27" i="19"/>
  <c r="C27" i="19"/>
  <c r="B27" i="19"/>
  <c r="A27" i="19"/>
  <c r="E26" i="19"/>
  <c r="D26" i="19"/>
  <c r="C26" i="19"/>
  <c r="B26" i="19"/>
  <c r="A26" i="19"/>
  <c r="E25" i="19"/>
  <c r="D25" i="19"/>
  <c r="C25" i="19"/>
  <c r="B25" i="19"/>
  <c r="A25" i="19"/>
  <c r="E24" i="19"/>
  <c r="D24" i="19"/>
  <c r="C24" i="19"/>
  <c r="B24" i="19"/>
  <c r="A24" i="19"/>
  <c r="E23" i="19"/>
  <c r="D23" i="19"/>
  <c r="C23" i="19"/>
  <c r="B23" i="19"/>
  <c r="A23" i="19"/>
  <c r="E22" i="19"/>
  <c r="D22" i="19"/>
  <c r="C22" i="19"/>
  <c r="B22" i="19"/>
  <c r="A22" i="19"/>
  <c r="E21" i="19"/>
  <c r="D21" i="19"/>
  <c r="C21" i="19"/>
  <c r="B21" i="19"/>
  <c r="A21" i="19"/>
  <c r="E20" i="19"/>
  <c r="D20" i="19"/>
  <c r="C20" i="19"/>
  <c r="B20" i="19"/>
  <c r="A20" i="19"/>
  <c r="E19" i="19"/>
  <c r="D19" i="19"/>
  <c r="C19" i="19"/>
  <c r="B19" i="19"/>
  <c r="A19" i="19"/>
  <c r="E18" i="19"/>
  <c r="D18" i="19"/>
  <c r="C18" i="19"/>
  <c r="B18" i="19"/>
  <c r="A18" i="19"/>
  <c r="E17" i="19"/>
  <c r="D17" i="19"/>
  <c r="C17" i="19"/>
  <c r="B17" i="19"/>
  <c r="A17" i="19"/>
  <c r="E16" i="19"/>
  <c r="D16" i="19"/>
  <c r="C16" i="19"/>
  <c r="B16" i="19"/>
  <c r="A16" i="19"/>
  <c r="E15" i="19"/>
  <c r="D15" i="19"/>
  <c r="C15" i="19"/>
  <c r="B15" i="19"/>
  <c r="A15" i="19"/>
  <c r="E14" i="19"/>
  <c r="D14" i="19"/>
  <c r="C14" i="19"/>
  <c r="B14" i="19"/>
  <c r="A14" i="19"/>
  <c r="E13" i="19"/>
  <c r="D13" i="19"/>
  <c r="C13" i="19"/>
  <c r="B13" i="19"/>
  <c r="A13" i="19"/>
  <c r="E12" i="19"/>
  <c r="D12" i="19"/>
  <c r="C12" i="19"/>
  <c r="B12" i="19"/>
  <c r="A12" i="19"/>
  <c r="E11" i="19"/>
  <c r="D11" i="19"/>
  <c r="C11" i="19"/>
  <c r="B11" i="19"/>
  <c r="A11" i="19"/>
  <c r="E10" i="19"/>
  <c r="D10" i="19"/>
  <c r="C10" i="19"/>
  <c r="B10" i="19"/>
  <c r="A10" i="19"/>
  <c r="E9" i="19"/>
  <c r="D9" i="19"/>
  <c r="C9" i="19"/>
  <c r="B9" i="19"/>
  <c r="A9" i="19"/>
  <c r="E8" i="19"/>
  <c r="D8" i="19"/>
  <c r="C8" i="19"/>
  <c r="B8" i="19"/>
  <c r="A8" i="19"/>
  <c r="E7" i="19"/>
  <c r="D7" i="19"/>
  <c r="C7" i="19"/>
  <c r="B7" i="19"/>
  <c r="A7" i="19"/>
  <c r="E6" i="19"/>
  <c r="D6" i="19"/>
  <c r="C6" i="19"/>
  <c r="B6" i="19"/>
  <c r="A6" i="19"/>
  <c r="E5" i="19"/>
  <c r="D5" i="19"/>
  <c r="C5" i="19"/>
  <c r="B5" i="19"/>
  <c r="A5" i="19"/>
  <c r="E4" i="19"/>
  <c r="D4" i="19"/>
  <c r="C4" i="19"/>
  <c r="B4" i="19"/>
  <c r="A4" i="19"/>
  <c r="E3" i="19"/>
  <c r="D3" i="19"/>
  <c r="C3" i="19"/>
  <c r="B3" i="19"/>
  <c r="A3" i="19"/>
  <c r="E2" i="19"/>
  <c r="D2" i="19"/>
  <c r="C2" i="19"/>
  <c r="B2" i="19"/>
  <c r="A2" i="19"/>
</calcChain>
</file>

<file path=xl/comments1.xml><?xml version="1.0" encoding="utf-8"?>
<comments xmlns="http://schemas.openxmlformats.org/spreadsheetml/2006/main">
  <authors>
    <author>但野文枝</author>
    <author>荒川洋子</author>
    <author>丹野　由美子</author>
    <author>選挙管理委員会２</author>
  </authors>
  <commentList>
    <comment ref="G1" authorId="0" shapeId="0">
      <text>
        <r>
          <rPr>
            <b/>
            <sz val="9"/>
            <color indexed="81"/>
            <rFont val="ＭＳ Ｐゴシック"/>
            <family val="3"/>
            <charset val="128"/>
          </rPr>
          <t>但野文枝:</t>
        </r>
        <r>
          <rPr>
            <sz val="9"/>
            <color indexed="81"/>
            <rFont val="ＭＳ Ｐゴシック"/>
            <family val="3"/>
            <charset val="128"/>
          </rPr>
          <t xml:space="preserve">
（県有地）（市有地）はそれぞ道路敷地のため本来は占用許可申請が必要だが、出していない</t>
        </r>
      </text>
    </comment>
    <comment ref="B7"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9" authorId="0" shapeId="0">
      <text>
        <r>
          <rPr>
            <b/>
            <sz val="9"/>
            <color indexed="81"/>
            <rFont val="ＭＳ Ｐゴシック"/>
            <family val="3"/>
            <charset val="128"/>
          </rPr>
          <t>但野文枝:</t>
        </r>
        <r>
          <rPr>
            <sz val="9"/>
            <color indexed="81"/>
            <rFont val="ＭＳ Ｐゴシック"/>
            <family val="3"/>
            <charset val="128"/>
          </rPr>
          <t xml:space="preserve">
H28.2現地確認
新庁舎完成後に新庁舎前または旧庁舎（駐車場）前に変更することを検討すること。現段階では現状維持</t>
        </r>
      </text>
    </comment>
    <comment ref="B10"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12" authorId="0" shapeId="0">
      <text>
        <r>
          <rPr>
            <b/>
            <sz val="9"/>
            <color indexed="81"/>
            <rFont val="ＭＳ Ｐゴシック"/>
            <family val="3"/>
            <charset val="128"/>
          </rPr>
          <t>但野文枝:</t>
        </r>
        <r>
          <rPr>
            <sz val="9"/>
            <color indexed="81"/>
            <rFont val="ＭＳ Ｐゴシック"/>
            <family val="3"/>
            <charset val="128"/>
          </rPr>
          <t xml:space="preserve">
H28.2現地確認
現状維持
R03店舗名称変更
Ｒ03所有者変更</t>
        </r>
      </text>
    </comment>
    <comment ref="G12" authorId="1" shapeId="0">
      <text>
        <r>
          <rPr>
            <sz val="14"/>
            <color indexed="81"/>
            <rFont val="MS P ゴシック"/>
            <family val="3"/>
            <charset val="128"/>
          </rPr>
          <t>R03店舗名称変更
R031011所有者変更
R040519送付先住所変更</t>
        </r>
      </text>
    </comment>
    <comment ref="B17" authorId="2" shapeId="0">
      <text>
        <r>
          <rPr>
            <b/>
            <sz val="9"/>
            <color indexed="81"/>
            <rFont val="MS P ゴシック"/>
            <family val="3"/>
            <charset val="128"/>
          </rPr>
          <t>遠藤宅前ブロック</t>
        </r>
      </text>
    </comment>
    <comment ref="B18" authorId="0" shapeId="0">
      <text>
        <r>
          <rPr>
            <b/>
            <sz val="9"/>
            <color indexed="81"/>
            <rFont val="ＭＳ Ｐゴシック"/>
            <family val="3"/>
            <charset val="128"/>
          </rPr>
          <t>但野文枝:</t>
        </r>
        <r>
          <rPr>
            <sz val="9"/>
            <color indexed="81"/>
            <rFont val="ＭＳ Ｐゴシック"/>
            <family val="3"/>
            <charset val="128"/>
          </rPr>
          <t xml:space="preserve">
（前）根岸跨線橋フェンス</t>
        </r>
      </text>
    </comment>
    <comment ref="G18" authorId="0" shapeId="0">
      <text>
        <r>
          <rPr>
            <b/>
            <sz val="9"/>
            <color indexed="81"/>
            <rFont val="ＭＳ Ｐゴシック"/>
            <family val="3"/>
            <charset val="128"/>
          </rPr>
          <t>但野文枝:</t>
        </r>
        <r>
          <rPr>
            <sz val="9"/>
            <color indexed="81"/>
            <rFont val="ＭＳ Ｐゴシック"/>
            <family val="3"/>
            <charset val="128"/>
          </rPr>
          <t xml:space="preserve">
健康福祉課で指定管理者（社会福祉協議会）へ連絡する
R5.4.1組織編制により健康福祉課から高齢福祉課へ名称変更</t>
        </r>
      </text>
    </comment>
    <comment ref="B19"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23"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28" authorId="0" shapeId="0">
      <text>
        <r>
          <rPr>
            <b/>
            <sz val="9"/>
            <color indexed="81"/>
            <rFont val="ＭＳ Ｐゴシック"/>
            <family val="3"/>
            <charset val="128"/>
          </rPr>
          <t>但野文枝:</t>
        </r>
        <r>
          <rPr>
            <sz val="9"/>
            <color indexed="81"/>
            <rFont val="ＭＳ Ｐゴシック"/>
            <family val="3"/>
            <charset val="128"/>
          </rPr>
          <t xml:space="preserve">
（前）坪ヶ迫団地集会所前
H28.3.2訪問了承を得る
ただし、H28.5～新築工事のため解体予定</t>
        </r>
      </text>
    </comment>
    <comment ref="B32" authorId="0" shapeId="0">
      <text>
        <r>
          <rPr>
            <b/>
            <sz val="9"/>
            <color indexed="81"/>
            <rFont val="ＭＳ Ｐゴシック"/>
            <family val="3"/>
            <charset val="128"/>
          </rPr>
          <t>但野文枝:</t>
        </r>
        <r>
          <rPr>
            <sz val="9"/>
            <color indexed="81"/>
            <rFont val="ＭＳ Ｐゴシック"/>
            <family val="3"/>
            <charset val="128"/>
          </rPr>
          <t xml:space="preserve">
（前）和田公会堂前
H28.3.18訪問。所有者の後見人の了承を得る
</t>
        </r>
        <r>
          <rPr>
            <b/>
            <sz val="9"/>
            <color indexed="81"/>
            <rFont val="ＭＳ Ｐゴシック"/>
            <family val="3"/>
            <charset val="128"/>
          </rPr>
          <t>高橋裕宗</t>
        </r>
        <r>
          <rPr>
            <sz val="9"/>
            <color indexed="81"/>
            <rFont val="ＭＳ Ｐゴシック"/>
            <family val="3"/>
            <charset val="128"/>
          </rPr>
          <t xml:space="preserve">
（前）鈴木宅西側（道路側）和田字下柴迫301
R1.5.30.地権者南部浩一区長了承。セブンイレブンオーナーアイワ不動産了承</t>
        </r>
      </text>
    </comment>
    <comment ref="B33" authorId="0" shapeId="0">
      <text>
        <r>
          <rPr>
            <b/>
            <sz val="9"/>
            <color indexed="81"/>
            <rFont val="ＭＳ Ｐゴシック"/>
            <family val="3"/>
            <charset val="128"/>
          </rPr>
          <t>但野文枝:</t>
        </r>
        <r>
          <rPr>
            <sz val="9"/>
            <color indexed="81"/>
            <rFont val="ＭＳ Ｐゴシック"/>
            <family val="3"/>
            <charset val="128"/>
          </rPr>
          <t xml:space="preserve">
（前）刈敷田第１応急仮設住宅
H28.3.2訪問。了承を得る</t>
        </r>
      </text>
    </comment>
    <comment ref="B37" authorId="0" shapeId="0">
      <text>
        <r>
          <rPr>
            <b/>
            <sz val="9"/>
            <color indexed="81"/>
            <rFont val="ＭＳ Ｐゴシック"/>
            <family val="3"/>
            <charset val="128"/>
          </rPr>
          <t>但野文枝:</t>
        </r>
        <r>
          <rPr>
            <sz val="9"/>
            <color indexed="81"/>
            <rFont val="ＭＳ Ｐゴシック"/>
            <family val="3"/>
            <charset val="128"/>
          </rPr>
          <t xml:space="preserve">
H28.2.15現地確認
ブロックにより市議選看板は設置が困難な状況
原釜防災集合所を含め近辺の適切な場所を探したがないため、当面現状維持
現在修理している道路が完成したら、そこへ移転することも含め再度要検討</t>
        </r>
      </text>
    </comment>
    <comment ref="B38" authorId="0" shapeId="0">
      <text>
        <r>
          <rPr>
            <sz val="9"/>
            <color indexed="81"/>
            <rFont val="ＭＳ Ｐゴシック"/>
            <family val="3"/>
            <charset val="128"/>
          </rPr>
          <t>住所　尾浜字高塚280-1
所有　株式会社ナガホリ
連絡先　株式会社ソマ　工業長　オオツキ
R2.5.25電話にて、承諾済
支障がある場合、連絡をくれることとする。</t>
        </r>
      </text>
    </comment>
    <comment ref="B39" authorId="0" shapeId="0">
      <text>
        <r>
          <rPr>
            <b/>
            <sz val="9"/>
            <color indexed="81"/>
            <rFont val="ＭＳ Ｐゴシック"/>
            <family val="3"/>
            <charset val="128"/>
          </rPr>
          <t>但野文枝:</t>
        </r>
        <r>
          <rPr>
            <sz val="9"/>
            <color indexed="81"/>
            <rFont val="ＭＳ Ｐゴシック"/>
            <family val="3"/>
            <charset val="128"/>
          </rPr>
          <t xml:space="preserve">
Ｈ28.3.11都市整備課の了承を得る</t>
        </r>
      </text>
    </comment>
    <comment ref="G42" authorId="0" shapeId="0">
      <text>
        <r>
          <rPr>
            <b/>
            <sz val="9"/>
            <color indexed="81"/>
            <rFont val="ＭＳ Ｐゴシック"/>
            <family val="3"/>
            <charset val="128"/>
          </rPr>
          <t>Ｈ30.9.9執行　県議補選より変更</t>
        </r>
      </text>
    </comment>
    <comment ref="B46" authorId="0" shapeId="0">
      <text>
        <r>
          <rPr>
            <b/>
            <sz val="9"/>
            <color indexed="81"/>
            <rFont val="ＭＳ Ｐゴシック"/>
            <family val="3"/>
            <charset val="128"/>
          </rPr>
          <t>但野文枝:</t>
        </r>
        <r>
          <rPr>
            <sz val="9"/>
            <color indexed="81"/>
            <rFont val="ＭＳ Ｐゴシック"/>
            <family val="3"/>
            <charset val="128"/>
          </rPr>
          <t xml:space="preserve">
（前）平岡利光宅前（電柱の西側）</t>
        </r>
      </text>
    </comment>
    <comment ref="B53" authorId="0" shapeId="0">
      <text>
        <r>
          <rPr>
            <b/>
            <sz val="9"/>
            <color indexed="81"/>
            <rFont val="ＭＳ Ｐゴシック"/>
            <family val="3"/>
            <charset val="128"/>
          </rPr>
          <t>但野文枝:</t>
        </r>
        <r>
          <rPr>
            <sz val="9"/>
            <color indexed="81"/>
            <rFont val="ＭＳ Ｐゴシック"/>
            <family val="3"/>
            <charset val="128"/>
          </rPr>
          <t xml:space="preserve">
（前）カット倶楽部ワダ南側、東端
H28.3.2訪問。本人の母に了承を得る</t>
        </r>
      </text>
    </comment>
    <comment ref="I53" authorId="2" shapeId="0">
      <text>
        <r>
          <rPr>
            <b/>
            <sz val="9"/>
            <color indexed="81"/>
            <rFont val="MS P ゴシック"/>
            <family val="3"/>
            <charset val="128"/>
          </rPr>
          <t>宮城県亘理郡山元町山寺字上篭田32-3　あるベージュB棟105号（H30.9.13転出）</t>
        </r>
      </text>
    </comment>
    <comment ref="B58" authorId="0" shapeId="0">
      <text>
        <r>
          <rPr>
            <b/>
            <sz val="9"/>
            <color indexed="81"/>
            <rFont val="ＭＳ Ｐゴシック"/>
            <family val="3"/>
            <charset val="128"/>
          </rPr>
          <t>但野文枝:</t>
        </r>
        <r>
          <rPr>
            <sz val="9"/>
            <color indexed="81"/>
            <rFont val="ＭＳ Ｐゴシック"/>
            <family val="3"/>
            <charset val="128"/>
          </rPr>
          <t xml:space="preserve">
（前）旧ＪＡそうま福祉センター黒木跡地内
Ｈ28.3.10建築課で確認
H28.5.19建築課再確認。OK</t>
        </r>
      </text>
    </comment>
    <comment ref="G59" authorId="3" shapeId="0">
      <text>
        <r>
          <rPr>
            <b/>
            <sz val="9"/>
            <color indexed="81"/>
            <rFont val="ＭＳ Ｐゴシック"/>
            <family val="3"/>
            <charset val="128"/>
          </rPr>
          <t>選挙管理委員会２:</t>
        </r>
        <r>
          <rPr>
            <sz val="9"/>
            <color indexed="81"/>
            <rFont val="ＭＳ Ｐゴシック"/>
            <family val="3"/>
            <charset val="128"/>
          </rPr>
          <t xml:space="preserve">
図書館長　半谷和宏さんにお願いする。（文書・謝礼品）</t>
        </r>
      </text>
    </comment>
    <comment ref="B65" authorId="0" shapeId="0">
      <text>
        <r>
          <rPr>
            <b/>
            <sz val="9"/>
            <color indexed="81"/>
            <rFont val="ＭＳ Ｐゴシック"/>
            <family val="3"/>
            <charset val="128"/>
          </rPr>
          <t>但野文枝:</t>
        </r>
        <r>
          <rPr>
            <sz val="9"/>
            <color indexed="81"/>
            <rFont val="ＭＳ Ｐゴシック"/>
            <family val="3"/>
            <charset val="128"/>
          </rPr>
          <t xml:space="preserve">
（前）橋本商店の向フェンス
Ｈ28.3.11建築課で了承を得る</t>
        </r>
      </text>
    </comment>
    <comment ref="D66" authorId="2" shapeId="0">
      <text>
        <r>
          <rPr>
            <b/>
            <sz val="9"/>
            <color indexed="81"/>
            <rFont val="MS P ゴシック"/>
            <family val="3"/>
            <charset val="128"/>
          </rPr>
          <t>公図上の地番は、柏崎字梅川が正しい</t>
        </r>
      </text>
    </comment>
    <comment ref="D67" authorId="2" shapeId="0">
      <text>
        <r>
          <rPr>
            <b/>
            <sz val="9"/>
            <color indexed="81"/>
            <rFont val="MS P ゴシック"/>
            <family val="3"/>
            <charset val="128"/>
          </rPr>
          <t>柏崎字中台274-1が正しい</t>
        </r>
      </text>
    </comment>
    <comment ref="D68" authorId="2" shapeId="0">
      <text>
        <r>
          <rPr>
            <b/>
            <sz val="9"/>
            <color indexed="81"/>
            <rFont val="MS P ゴシック"/>
            <family val="3"/>
            <charset val="128"/>
          </rPr>
          <t>程田字形部田85-14</t>
        </r>
      </text>
    </comment>
    <comment ref="D74" authorId="2" shapeId="0">
      <text>
        <r>
          <rPr>
            <b/>
            <sz val="9"/>
            <color indexed="81"/>
            <rFont val="MS P ゴシック"/>
            <family val="3"/>
            <charset val="128"/>
          </rPr>
          <t>大曲字大毛内194</t>
        </r>
      </text>
    </comment>
    <comment ref="B81" authorId="0" shapeId="0">
      <text>
        <r>
          <rPr>
            <b/>
            <sz val="9"/>
            <color indexed="81"/>
            <rFont val="ＭＳ Ｐゴシック"/>
            <family val="3"/>
            <charset val="128"/>
          </rPr>
          <t>但野文枝:</t>
        </r>
        <r>
          <rPr>
            <sz val="9"/>
            <color indexed="81"/>
            <rFont val="ＭＳ Ｐゴシック"/>
            <family val="3"/>
            <charset val="128"/>
          </rPr>
          <t xml:space="preserve">
H28.2.24現地確認
現状維持</t>
        </r>
      </text>
    </comment>
    <comment ref="B86" authorId="0" shapeId="0">
      <text>
        <r>
          <rPr>
            <b/>
            <sz val="9"/>
            <color indexed="81"/>
            <rFont val="ＭＳ Ｐゴシック"/>
            <family val="3"/>
            <charset val="128"/>
          </rPr>
          <t>但野文枝:</t>
        </r>
        <r>
          <rPr>
            <sz val="9"/>
            <color indexed="81"/>
            <rFont val="ＭＳ Ｐゴシック"/>
            <family val="3"/>
            <charset val="128"/>
          </rPr>
          <t xml:space="preserve">
（前）富久屋建物の北側ブロックフェンス
H28.3.2訪問。了承を得る</t>
        </r>
      </text>
    </comment>
    <comment ref="B87" authorId="0" shapeId="0">
      <text>
        <r>
          <rPr>
            <b/>
            <sz val="9"/>
            <color indexed="81"/>
            <rFont val="ＭＳ Ｐゴシック"/>
            <family val="3"/>
            <charset val="128"/>
          </rPr>
          <t>但野文枝:</t>
        </r>
        <r>
          <rPr>
            <sz val="9"/>
            <color indexed="81"/>
            <rFont val="ＭＳ Ｐゴシック"/>
            <family val="3"/>
            <charset val="128"/>
          </rPr>
          <t xml:space="preserve">
（前）井上一宅前市道側北端
Ｈ28.3.9訪問。本人の母了承</t>
        </r>
      </text>
    </comment>
    <comment ref="B98" authorId="0" shapeId="0">
      <text>
        <r>
          <rPr>
            <b/>
            <sz val="9"/>
            <color indexed="81"/>
            <rFont val="ＭＳ Ｐゴシック"/>
            <family val="3"/>
            <charset val="128"/>
          </rPr>
          <t>但野文枝:</t>
        </r>
        <r>
          <rPr>
            <sz val="9"/>
            <color indexed="81"/>
            <rFont val="ＭＳ Ｐゴシック"/>
            <family val="3"/>
            <charset val="128"/>
          </rPr>
          <t xml:space="preserve">
（前）村田石材店前向のフェンス
Ｈ28.3.9訪問。区長の了承を得る</t>
        </r>
      </text>
    </comment>
    <comment ref="D99" authorId="2" shapeId="0">
      <text>
        <r>
          <rPr>
            <b/>
            <sz val="9"/>
            <color indexed="81"/>
            <rFont val="MS P ゴシック"/>
            <family val="3"/>
            <charset val="128"/>
          </rPr>
          <t>山上字尖森20-2</t>
        </r>
      </text>
    </comment>
    <comment ref="B104" authorId="0" shapeId="0">
      <text>
        <r>
          <rPr>
            <b/>
            <sz val="9"/>
            <color indexed="81"/>
            <rFont val="ＭＳ Ｐゴシック"/>
            <family val="3"/>
            <charset val="128"/>
          </rPr>
          <t>但野文枝:</t>
        </r>
        <r>
          <rPr>
            <sz val="9"/>
            <color indexed="81"/>
            <rFont val="ＭＳ Ｐゴシック"/>
            <family val="3"/>
            <charset val="128"/>
          </rPr>
          <t xml:space="preserve">
（前）伊東俊博宅ブロック塀
Ｈ28.3.10訪問。了承を得る</t>
        </r>
      </text>
    </comment>
    <comment ref="B105" authorId="0" shapeId="0">
      <text>
        <r>
          <rPr>
            <b/>
            <sz val="9"/>
            <color indexed="81"/>
            <rFont val="ＭＳ Ｐゴシック"/>
            <family val="3"/>
            <charset val="128"/>
          </rPr>
          <t>但野文枝:</t>
        </r>
        <r>
          <rPr>
            <sz val="9"/>
            <color indexed="81"/>
            <rFont val="ＭＳ Ｐゴシック"/>
            <family val="3"/>
            <charset val="128"/>
          </rPr>
          <t xml:space="preserve">
（前）旧中井塚集会所前
H28.3.2訪問。了承を得る</t>
        </r>
      </text>
    </comment>
    <comment ref="D106" authorId="2" shapeId="0">
      <text>
        <r>
          <rPr>
            <b/>
            <sz val="9"/>
            <color indexed="81"/>
            <rFont val="MS P ゴシック"/>
            <family val="3"/>
            <charset val="128"/>
          </rPr>
          <t>立谷字北山3-16</t>
        </r>
      </text>
    </comment>
    <comment ref="B120" authorId="0" shapeId="0">
      <text>
        <r>
          <rPr>
            <b/>
            <sz val="9"/>
            <color indexed="81"/>
            <rFont val="ＭＳ Ｐゴシック"/>
            <family val="3"/>
            <charset val="128"/>
          </rPr>
          <t>但野文枝:</t>
        </r>
        <r>
          <rPr>
            <sz val="9"/>
            <color indexed="81"/>
            <rFont val="ＭＳ Ｐゴシック"/>
            <family val="3"/>
            <charset val="128"/>
          </rPr>
          <t xml:space="preserve">
Ｈ28.3.11都市整備課確認済
市道敷のため正式には道路法２４条許可申請（道路占用許可申請）が必要</t>
        </r>
      </text>
    </comment>
    <comment ref="B121" authorId="0" shapeId="0">
      <text>
        <r>
          <rPr>
            <b/>
            <sz val="9"/>
            <color indexed="81"/>
            <rFont val="ＭＳ Ｐゴシック"/>
            <family val="3"/>
            <charset val="128"/>
          </rPr>
          <t>但野文枝:</t>
        </r>
        <r>
          <rPr>
            <sz val="9"/>
            <color indexed="81"/>
            <rFont val="ＭＳ Ｐゴシック"/>
            <family val="3"/>
            <charset val="128"/>
          </rPr>
          <t xml:space="preserve">
H28.3.17訪問。了承を得る</t>
        </r>
      </text>
    </comment>
    <comment ref="B123" authorId="0" shapeId="0">
      <text>
        <r>
          <rPr>
            <b/>
            <sz val="9"/>
            <color indexed="81"/>
            <rFont val="ＭＳ Ｐゴシック"/>
            <family val="3"/>
            <charset val="128"/>
          </rPr>
          <t>但野文枝:</t>
        </r>
        <r>
          <rPr>
            <sz val="9"/>
            <color indexed="81"/>
            <rFont val="ＭＳ Ｐゴシック"/>
            <family val="3"/>
            <charset val="128"/>
          </rPr>
          <t xml:space="preserve">
（前）磯部中学校北側フェンス</t>
        </r>
      </text>
    </comment>
    <comment ref="G124" authorId="2" shapeId="0">
      <text>
        <r>
          <rPr>
            <b/>
            <sz val="9"/>
            <color indexed="81"/>
            <rFont val="MS P ゴシック"/>
            <family val="3"/>
            <charset val="128"/>
          </rPr>
          <t>住民基本台帳上の漢字は「馰」だが、承諾書に本人が「駒」で記入しているため、「駒」で依頼を出す</t>
        </r>
        <r>
          <rPr>
            <sz val="9"/>
            <color indexed="81"/>
            <rFont val="MS P ゴシック"/>
            <family val="3"/>
            <charset val="128"/>
          </rPr>
          <t xml:space="preserve">
</t>
        </r>
      </text>
    </comment>
    <comment ref="D128" authorId="2" shapeId="0">
      <text>
        <r>
          <rPr>
            <b/>
            <sz val="9"/>
            <color indexed="81"/>
            <rFont val="MS P ゴシック"/>
            <family val="3"/>
            <charset val="128"/>
          </rPr>
          <t>蒲庭字獺庭13-1</t>
        </r>
      </text>
    </comment>
    <comment ref="B145" authorId="0" shapeId="0">
      <text>
        <r>
          <rPr>
            <b/>
            <sz val="9"/>
            <color indexed="81"/>
            <rFont val="ＭＳ Ｐゴシック"/>
            <family val="3"/>
            <charset val="128"/>
          </rPr>
          <t>但野文枝:</t>
        </r>
        <r>
          <rPr>
            <sz val="9"/>
            <color indexed="81"/>
            <rFont val="ＭＳ Ｐゴシック"/>
            <family val="3"/>
            <charset val="128"/>
          </rPr>
          <t xml:space="preserve">
H26.10個人の敷地内であることが発覚</t>
        </r>
      </text>
    </comment>
  </commentList>
</comments>
</file>

<file path=xl/comments2.xml><?xml version="1.0" encoding="utf-8"?>
<comments xmlns="http://schemas.openxmlformats.org/spreadsheetml/2006/main">
  <authors>
    <author>但野文枝</author>
    <author>荒川洋子</author>
    <author>丹野　由美子</author>
    <author>選挙管理委員会２</author>
  </authors>
  <commentList>
    <comment ref="G1" authorId="0" shapeId="0">
      <text>
        <r>
          <rPr>
            <b/>
            <sz val="9"/>
            <color indexed="81"/>
            <rFont val="ＭＳ Ｐゴシック"/>
            <family val="3"/>
            <charset val="128"/>
          </rPr>
          <t>但野文枝:</t>
        </r>
        <r>
          <rPr>
            <sz val="9"/>
            <color indexed="81"/>
            <rFont val="ＭＳ Ｐゴシック"/>
            <family val="3"/>
            <charset val="128"/>
          </rPr>
          <t xml:space="preserve">
（県有地）（市有地）はそれぞ道路敷地のため本来は占用許可申請が必要だが、出していない</t>
        </r>
      </text>
    </comment>
    <comment ref="B7"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9" authorId="0" shapeId="0">
      <text>
        <r>
          <rPr>
            <b/>
            <sz val="9"/>
            <color indexed="81"/>
            <rFont val="ＭＳ Ｐゴシック"/>
            <family val="3"/>
            <charset val="128"/>
          </rPr>
          <t>但野文枝:</t>
        </r>
        <r>
          <rPr>
            <sz val="9"/>
            <color indexed="81"/>
            <rFont val="ＭＳ Ｐゴシック"/>
            <family val="3"/>
            <charset val="128"/>
          </rPr>
          <t xml:space="preserve">
H28.2現地確認
新庁舎完成後に新庁舎前または旧庁舎（駐車場）前に変更することを検討すること。現段階では現状維持</t>
        </r>
      </text>
    </comment>
    <comment ref="B10"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12" authorId="0" shapeId="0">
      <text>
        <r>
          <rPr>
            <b/>
            <sz val="9"/>
            <color indexed="81"/>
            <rFont val="ＭＳ Ｐゴシック"/>
            <family val="3"/>
            <charset val="128"/>
          </rPr>
          <t>但野文枝:</t>
        </r>
        <r>
          <rPr>
            <sz val="9"/>
            <color indexed="81"/>
            <rFont val="ＭＳ Ｐゴシック"/>
            <family val="3"/>
            <charset val="128"/>
          </rPr>
          <t xml:space="preserve">
H28.2現地確認
現状維持
R03店舗名称変更
Ｒ03所有者変更</t>
        </r>
      </text>
    </comment>
    <comment ref="G12" authorId="1" shapeId="0">
      <text>
        <r>
          <rPr>
            <sz val="14"/>
            <color indexed="81"/>
            <rFont val="MS P ゴシック"/>
            <family val="3"/>
            <charset val="128"/>
          </rPr>
          <t>R03店舗名称変更
R031011所有者変更
R040519送付先住所変更</t>
        </r>
      </text>
    </comment>
    <comment ref="B17" authorId="2" shapeId="0">
      <text>
        <r>
          <rPr>
            <b/>
            <sz val="9"/>
            <color indexed="81"/>
            <rFont val="MS P ゴシック"/>
            <family val="3"/>
            <charset val="128"/>
          </rPr>
          <t>遠藤宅前ブロック</t>
        </r>
      </text>
    </comment>
    <comment ref="B18" authorId="0" shapeId="0">
      <text>
        <r>
          <rPr>
            <b/>
            <sz val="9"/>
            <color indexed="81"/>
            <rFont val="ＭＳ Ｐゴシック"/>
            <family val="3"/>
            <charset val="128"/>
          </rPr>
          <t>但野文枝:</t>
        </r>
        <r>
          <rPr>
            <sz val="9"/>
            <color indexed="81"/>
            <rFont val="ＭＳ Ｐゴシック"/>
            <family val="3"/>
            <charset val="128"/>
          </rPr>
          <t xml:space="preserve">
（前）根岸跨線橋フェンス</t>
        </r>
      </text>
    </comment>
    <comment ref="G18" authorId="0" shapeId="0">
      <text>
        <r>
          <rPr>
            <b/>
            <sz val="9"/>
            <color indexed="81"/>
            <rFont val="ＭＳ Ｐゴシック"/>
            <family val="3"/>
            <charset val="128"/>
          </rPr>
          <t>但野文枝:</t>
        </r>
        <r>
          <rPr>
            <sz val="9"/>
            <color indexed="81"/>
            <rFont val="ＭＳ Ｐゴシック"/>
            <family val="3"/>
            <charset val="128"/>
          </rPr>
          <t xml:space="preserve">
健康福祉課で指定管理者（社会福祉協議会）へ連絡する
R5.4.1組織編制により健康福祉課から高齢福祉課へ名称変更</t>
        </r>
      </text>
    </comment>
    <comment ref="B19"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23" authorId="0" shapeId="0">
      <text>
        <r>
          <rPr>
            <b/>
            <sz val="9"/>
            <color indexed="81"/>
            <rFont val="ＭＳ Ｐゴシック"/>
            <family val="3"/>
            <charset val="128"/>
          </rPr>
          <t>但野文枝:</t>
        </r>
        <r>
          <rPr>
            <sz val="9"/>
            <color indexed="81"/>
            <rFont val="ＭＳ Ｐゴシック"/>
            <family val="3"/>
            <charset val="128"/>
          </rPr>
          <t xml:space="preserve">
H28.2現地確認
現状維持</t>
        </r>
      </text>
    </comment>
    <comment ref="B28" authorId="0" shapeId="0">
      <text>
        <r>
          <rPr>
            <b/>
            <sz val="9"/>
            <color indexed="81"/>
            <rFont val="ＭＳ Ｐゴシック"/>
            <family val="3"/>
            <charset val="128"/>
          </rPr>
          <t>但野文枝:</t>
        </r>
        <r>
          <rPr>
            <sz val="9"/>
            <color indexed="81"/>
            <rFont val="ＭＳ Ｐゴシック"/>
            <family val="3"/>
            <charset val="128"/>
          </rPr>
          <t xml:space="preserve">
（前）坪ヶ迫団地集会所前
H28.3.2訪問了承を得る
ただし、H28.5～新築工事のため解体予定</t>
        </r>
      </text>
    </comment>
    <comment ref="B37" authorId="0" shapeId="0">
      <text>
        <r>
          <rPr>
            <b/>
            <sz val="9"/>
            <color indexed="81"/>
            <rFont val="ＭＳ Ｐゴシック"/>
            <family val="3"/>
            <charset val="128"/>
          </rPr>
          <t>但野文枝:</t>
        </r>
        <r>
          <rPr>
            <sz val="9"/>
            <color indexed="81"/>
            <rFont val="ＭＳ Ｐゴシック"/>
            <family val="3"/>
            <charset val="128"/>
          </rPr>
          <t xml:space="preserve">
H26.10個人の敷地内であることが発覚</t>
        </r>
      </text>
    </comment>
    <comment ref="B39" authorId="0" shapeId="0">
      <text>
        <r>
          <rPr>
            <b/>
            <sz val="9"/>
            <color indexed="81"/>
            <rFont val="ＭＳ Ｐゴシック"/>
            <family val="3"/>
            <charset val="128"/>
          </rPr>
          <t>但野文枝:</t>
        </r>
        <r>
          <rPr>
            <sz val="9"/>
            <color indexed="81"/>
            <rFont val="ＭＳ Ｐゴシック"/>
            <family val="3"/>
            <charset val="128"/>
          </rPr>
          <t xml:space="preserve">
（前）和田公会堂前
H28.3.18訪問。所有者の後見人の了承を得る
</t>
        </r>
        <r>
          <rPr>
            <b/>
            <sz val="9"/>
            <color indexed="81"/>
            <rFont val="ＭＳ Ｐゴシック"/>
            <family val="3"/>
            <charset val="128"/>
          </rPr>
          <t>高橋裕宗</t>
        </r>
        <r>
          <rPr>
            <sz val="9"/>
            <color indexed="81"/>
            <rFont val="ＭＳ Ｐゴシック"/>
            <family val="3"/>
            <charset val="128"/>
          </rPr>
          <t xml:space="preserve">
（前）鈴木宅西側（道路側）和田字下柴迫301
R1.5.30.地権者南部浩一区長了承。セブンイレブンオーナーアイワ不動産了承</t>
        </r>
      </text>
    </comment>
    <comment ref="B40" authorId="0" shapeId="0">
      <text>
        <r>
          <rPr>
            <b/>
            <sz val="9"/>
            <color indexed="81"/>
            <rFont val="ＭＳ Ｐゴシック"/>
            <family val="3"/>
            <charset val="128"/>
          </rPr>
          <t>但野文枝:</t>
        </r>
        <r>
          <rPr>
            <sz val="9"/>
            <color indexed="81"/>
            <rFont val="ＭＳ Ｐゴシック"/>
            <family val="3"/>
            <charset val="128"/>
          </rPr>
          <t xml:space="preserve">
（前）刈敷田第１応急仮設住宅
H28.3.2訪問。了承を得る</t>
        </r>
      </text>
    </comment>
    <comment ref="B44" authorId="0" shapeId="0">
      <text>
        <r>
          <rPr>
            <b/>
            <sz val="9"/>
            <color indexed="81"/>
            <rFont val="ＭＳ Ｐゴシック"/>
            <family val="3"/>
            <charset val="128"/>
          </rPr>
          <t>但野文枝:</t>
        </r>
        <r>
          <rPr>
            <sz val="9"/>
            <color indexed="81"/>
            <rFont val="ＭＳ Ｐゴシック"/>
            <family val="3"/>
            <charset val="128"/>
          </rPr>
          <t xml:space="preserve">
H28.2.15現地確認
ブロックにより市議選看板は設置が困難な状況
原釜防災集合所を含め近辺の適切な場所を探したがないため、当面現状維持
現在修理している道路が完成したら、そこへ移転することも含め再度要検討</t>
        </r>
      </text>
    </comment>
    <comment ref="B45" authorId="0" shapeId="0">
      <text>
        <r>
          <rPr>
            <sz val="9"/>
            <color indexed="81"/>
            <rFont val="ＭＳ Ｐゴシック"/>
            <family val="3"/>
            <charset val="128"/>
          </rPr>
          <t>住所　尾浜字高塚280-1
所有　株式会社ナガホリ
連絡先　株式会社ソマ　工業長　オオツキ
R2.5.25電話にて、承諾済
支障がある場合、連絡をくれることとする。</t>
        </r>
      </text>
    </comment>
    <comment ref="B46" authorId="0" shapeId="0">
      <text>
        <r>
          <rPr>
            <b/>
            <sz val="9"/>
            <color indexed="81"/>
            <rFont val="ＭＳ Ｐゴシック"/>
            <family val="3"/>
            <charset val="128"/>
          </rPr>
          <t>但野文枝:</t>
        </r>
        <r>
          <rPr>
            <sz val="9"/>
            <color indexed="81"/>
            <rFont val="ＭＳ Ｐゴシック"/>
            <family val="3"/>
            <charset val="128"/>
          </rPr>
          <t xml:space="preserve">
Ｈ28.3.11都市整備課の了承を得る</t>
        </r>
      </text>
    </comment>
    <comment ref="G49" authorId="0" shapeId="0">
      <text>
        <r>
          <rPr>
            <b/>
            <sz val="9"/>
            <color indexed="81"/>
            <rFont val="ＭＳ Ｐゴシック"/>
            <family val="3"/>
            <charset val="128"/>
          </rPr>
          <t>Ｈ30.9.9執行　県議補選より変更</t>
        </r>
      </text>
    </comment>
    <comment ref="B53" authorId="0" shapeId="0">
      <text>
        <r>
          <rPr>
            <b/>
            <sz val="9"/>
            <color indexed="81"/>
            <rFont val="ＭＳ Ｐゴシック"/>
            <family val="3"/>
            <charset val="128"/>
          </rPr>
          <t>但野文枝:</t>
        </r>
        <r>
          <rPr>
            <sz val="9"/>
            <color indexed="81"/>
            <rFont val="ＭＳ Ｐゴシック"/>
            <family val="3"/>
            <charset val="128"/>
          </rPr>
          <t xml:space="preserve">
（前）平岡利光宅前（電柱の西側）</t>
        </r>
      </text>
    </comment>
    <comment ref="B60" authorId="0" shapeId="0">
      <text>
        <r>
          <rPr>
            <b/>
            <sz val="9"/>
            <color indexed="81"/>
            <rFont val="ＭＳ Ｐゴシック"/>
            <family val="3"/>
            <charset val="128"/>
          </rPr>
          <t>但野文枝:</t>
        </r>
        <r>
          <rPr>
            <sz val="9"/>
            <color indexed="81"/>
            <rFont val="ＭＳ Ｐゴシック"/>
            <family val="3"/>
            <charset val="128"/>
          </rPr>
          <t xml:space="preserve">
（前）カット倶楽部ワダ南側、東端
H28.3.2訪問。本人の母に了承を得る</t>
        </r>
      </text>
    </comment>
    <comment ref="I60" authorId="2" shapeId="0">
      <text>
        <r>
          <rPr>
            <b/>
            <sz val="9"/>
            <color indexed="81"/>
            <rFont val="MS P ゴシック"/>
            <family val="3"/>
            <charset val="128"/>
          </rPr>
          <t>宮城県亘理郡山元町山寺字上篭田32-3　あるベージュB棟105号（H30.9.13転出）</t>
        </r>
      </text>
    </comment>
    <comment ref="B65" authorId="0" shapeId="0">
      <text>
        <r>
          <rPr>
            <b/>
            <sz val="9"/>
            <color indexed="81"/>
            <rFont val="ＭＳ Ｐゴシック"/>
            <family val="3"/>
            <charset val="128"/>
          </rPr>
          <t>但野文枝:</t>
        </r>
        <r>
          <rPr>
            <sz val="9"/>
            <color indexed="81"/>
            <rFont val="ＭＳ Ｐゴシック"/>
            <family val="3"/>
            <charset val="128"/>
          </rPr>
          <t xml:space="preserve">
（前）旧ＪＡそうま福祉センター黒木跡地内
Ｈ28.3.10建築課で確認
H28.5.19建築課再確認。OK</t>
        </r>
      </text>
    </comment>
    <comment ref="G66" authorId="3" shapeId="0">
      <text>
        <r>
          <rPr>
            <b/>
            <sz val="9"/>
            <color indexed="81"/>
            <rFont val="ＭＳ Ｐゴシック"/>
            <family val="3"/>
            <charset val="128"/>
          </rPr>
          <t>選挙管理委員会２:</t>
        </r>
        <r>
          <rPr>
            <sz val="9"/>
            <color indexed="81"/>
            <rFont val="ＭＳ Ｐゴシック"/>
            <family val="3"/>
            <charset val="128"/>
          </rPr>
          <t xml:space="preserve">
図書館長　半谷和宏さんにお願いする。（文書・謝礼品）</t>
        </r>
      </text>
    </comment>
    <comment ref="B72" authorId="0" shapeId="0">
      <text>
        <r>
          <rPr>
            <b/>
            <sz val="9"/>
            <color indexed="81"/>
            <rFont val="ＭＳ Ｐゴシック"/>
            <family val="3"/>
            <charset val="128"/>
          </rPr>
          <t>但野文枝:</t>
        </r>
        <r>
          <rPr>
            <sz val="9"/>
            <color indexed="81"/>
            <rFont val="ＭＳ Ｐゴシック"/>
            <family val="3"/>
            <charset val="128"/>
          </rPr>
          <t xml:space="preserve">
（前）橋本商店の向フェンス
Ｈ28.3.11建築課で了承を得る</t>
        </r>
      </text>
    </comment>
    <comment ref="D73" authorId="2" shapeId="0">
      <text>
        <r>
          <rPr>
            <b/>
            <sz val="9"/>
            <color indexed="81"/>
            <rFont val="MS P ゴシック"/>
            <family val="3"/>
            <charset val="128"/>
          </rPr>
          <t>公図上の地番は、柏崎字梅川が正しい</t>
        </r>
      </text>
    </comment>
    <comment ref="D74" authorId="2" shapeId="0">
      <text>
        <r>
          <rPr>
            <b/>
            <sz val="9"/>
            <color indexed="81"/>
            <rFont val="MS P ゴシック"/>
            <family val="3"/>
            <charset val="128"/>
          </rPr>
          <t>柏崎字中台274-1が正しい</t>
        </r>
      </text>
    </comment>
    <comment ref="D75" authorId="2" shapeId="0">
      <text>
        <r>
          <rPr>
            <b/>
            <sz val="9"/>
            <color indexed="81"/>
            <rFont val="MS P ゴシック"/>
            <family val="3"/>
            <charset val="128"/>
          </rPr>
          <t>程田字形部田85-14</t>
        </r>
      </text>
    </comment>
    <comment ref="D81" authorId="2" shapeId="0">
      <text>
        <r>
          <rPr>
            <b/>
            <sz val="9"/>
            <color indexed="81"/>
            <rFont val="MS P ゴシック"/>
            <family val="3"/>
            <charset val="128"/>
          </rPr>
          <t>大曲字大毛内194</t>
        </r>
      </text>
    </comment>
    <comment ref="B88" authorId="0" shapeId="0">
      <text>
        <r>
          <rPr>
            <b/>
            <sz val="9"/>
            <color indexed="81"/>
            <rFont val="ＭＳ Ｐゴシック"/>
            <family val="3"/>
            <charset val="128"/>
          </rPr>
          <t>但野文枝:</t>
        </r>
        <r>
          <rPr>
            <sz val="9"/>
            <color indexed="81"/>
            <rFont val="ＭＳ Ｐゴシック"/>
            <family val="3"/>
            <charset val="128"/>
          </rPr>
          <t xml:space="preserve">
H28.2.24現地確認
現状維持</t>
        </r>
      </text>
    </comment>
    <comment ref="B93" authorId="0" shapeId="0">
      <text>
        <r>
          <rPr>
            <b/>
            <sz val="9"/>
            <color indexed="81"/>
            <rFont val="ＭＳ Ｐゴシック"/>
            <family val="3"/>
            <charset val="128"/>
          </rPr>
          <t>但野文枝:</t>
        </r>
        <r>
          <rPr>
            <sz val="9"/>
            <color indexed="81"/>
            <rFont val="ＭＳ Ｐゴシック"/>
            <family val="3"/>
            <charset val="128"/>
          </rPr>
          <t xml:space="preserve">
（前）富久屋建物の北側ブロックフェンス
H28.3.2訪問。了承を得る</t>
        </r>
      </text>
    </comment>
    <comment ref="B94" authorId="0" shapeId="0">
      <text>
        <r>
          <rPr>
            <b/>
            <sz val="9"/>
            <color indexed="81"/>
            <rFont val="ＭＳ Ｐゴシック"/>
            <family val="3"/>
            <charset val="128"/>
          </rPr>
          <t>但野文枝:</t>
        </r>
        <r>
          <rPr>
            <sz val="9"/>
            <color indexed="81"/>
            <rFont val="ＭＳ Ｐゴシック"/>
            <family val="3"/>
            <charset val="128"/>
          </rPr>
          <t xml:space="preserve">
（前）井上一宅前市道側北端
Ｈ28.3.9訪問。本人の母了承</t>
        </r>
      </text>
    </comment>
    <comment ref="B105" authorId="0" shapeId="0">
      <text>
        <r>
          <rPr>
            <b/>
            <sz val="9"/>
            <color indexed="81"/>
            <rFont val="ＭＳ Ｐゴシック"/>
            <family val="3"/>
            <charset val="128"/>
          </rPr>
          <t>但野文枝:</t>
        </r>
        <r>
          <rPr>
            <sz val="9"/>
            <color indexed="81"/>
            <rFont val="ＭＳ Ｐゴシック"/>
            <family val="3"/>
            <charset val="128"/>
          </rPr>
          <t xml:space="preserve">
（前）村田石材店前向のフェンス
Ｈ28.3.9訪問。区長の了承を得る</t>
        </r>
      </text>
    </comment>
    <comment ref="D106" authorId="2" shapeId="0">
      <text>
        <r>
          <rPr>
            <b/>
            <sz val="9"/>
            <color indexed="81"/>
            <rFont val="MS P ゴシック"/>
            <family val="3"/>
            <charset val="128"/>
          </rPr>
          <t>山上字尖森20-2</t>
        </r>
      </text>
    </comment>
    <comment ref="B111" authorId="0" shapeId="0">
      <text>
        <r>
          <rPr>
            <b/>
            <sz val="9"/>
            <color indexed="81"/>
            <rFont val="ＭＳ Ｐゴシック"/>
            <family val="3"/>
            <charset val="128"/>
          </rPr>
          <t>但野文枝:</t>
        </r>
        <r>
          <rPr>
            <sz val="9"/>
            <color indexed="81"/>
            <rFont val="ＭＳ Ｐゴシック"/>
            <family val="3"/>
            <charset val="128"/>
          </rPr>
          <t xml:space="preserve">
（前）伊東俊博宅ブロック塀
Ｈ28.3.10訪問。了承を得る</t>
        </r>
      </text>
    </comment>
    <comment ref="B112" authorId="0" shapeId="0">
      <text>
        <r>
          <rPr>
            <b/>
            <sz val="9"/>
            <color indexed="81"/>
            <rFont val="ＭＳ Ｐゴシック"/>
            <family val="3"/>
            <charset val="128"/>
          </rPr>
          <t>但野文枝:</t>
        </r>
        <r>
          <rPr>
            <sz val="9"/>
            <color indexed="81"/>
            <rFont val="ＭＳ Ｐゴシック"/>
            <family val="3"/>
            <charset val="128"/>
          </rPr>
          <t xml:space="preserve">
（前）旧中井塚集会所前
H28.3.2訪問。了承を得る</t>
        </r>
      </text>
    </comment>
    <comment ref="D113" authorId="2" shapeId="0">
      <text>
        <r>
          <rPr>
            <b/>
            <sz val="9"/>
            <color indexed="81"/>
            <rFont val="MS P ゴシック"/>
            <family val="3"/>
            <charset val="128"/>
          </rPr>
          <t>立谷字北山3-16</t>
        </r>
      </text>
    </comment>
    <comment ref="B127" authorId="0" shapeId="0">
      <text>
        <r>
          <rPr>
            <b/>
            <sz val="9"/>
            <color indexed="81"/>
            <rFont val="ＭＳ Ｐゴシック"/>
            <family val="3"/>
            <charset val="128"/>
          </rPr>
          <t>但野文枝:</t>
        </r>
        <r>
          <rPr>
            <sz val="9"/>
            <color indexed="81"/>
            <rFont val="ＭＳ Ｐゴシック"/>
            <family val="3"/>
            <charset val="128"/>
          </rPr>
          <t xml:space="preserve">
Ｈ28.3.11都市整備課確認済
市道敷のため正式には道路法２４条許可申請（道路占用許可申請）が必要</t>
        </r>
      </text>
    </comment>
    <comment ref="B128" authorId="0" shapeId="0">
      <text>
        <r>
          <rPr>
            <b/>
            <sz val="9"/>
            <color indexed="81"/>
            <rFont val="ＭＳ Ｐゴシック"/>
            <family val="3"/>
            <charset val="128"/>
          </rPr>
          <t>但野文枝:</t>
        </r>
        <r>
          <rPr>
            <sz val="9"/>
            <color indexed="81"/>
            <rFont val="ＭＳ Ｐゴシック"/>
            <family val="3"/>
            <charset val="128"/>
          </rPr>
          <t xml:space="preserve">
H28.3.17訪問。了承を得る</t>
        </r>
      </text>
    </comment>
    <comment ref="B130" authorId="0" shapeId="0">
      <text>
        <r>
          <rPr>
            <b/>
            <sz val="9"/>
            <color indexed="81"/>
            <rFont val="ＭＳ Ｐゴシック"/>
            <family val="3"/>
            <charset val="128"/>
          </rPr>
          <t>但野文枝:</t>
        </r>
        <r>
          <rPr>
            <sz val="9"/>
            <color indexed="81"/>
            <rFont val="ＭＳ Ｐゴシック"/>
            <family val="3"/>
            <charset val="128"/>
          </rPr>
          <t xml:space="preserve">
（前）磯部中学校北側フェンス</t>
        </r>
      </text>
    </comment>
    <comment ref="G131" authorId="2" shapeId="0">
      <text>
        <r>
          <rPr>
            <b/>
            <sz val="9"/>
            <color indexed="81"/>
            <rFont val="MS P ゴシック"/>
            <family val="3"/>
            <charset val="128"/>
          </rPr>
          <t>住民基本台帳上の漢字は「馰」だが、承諾書に本人が「駒」で記入しているため、「駒」で依頼を出す</t>
        </r>
        <r>
          <rPr>
            <sz val="9"/>
            <color indexed="81"/>
            <rFont val="MS P ゴシック"/>
            <family val="3"/>
            <charset val="128"/>
          </rPr>
          <t xml:space="preserve">
</t>
        </r>
      </text>
    </comment>
    <comment ref="D135" authorId="2" shapeId="0">
      <text>
        <r>
          <rPr>
            <b/>
            <sz val="9"/>
            <color indexed="81"/>
            <rFont val="MS P ゴシック"/>
            <family val="3"/>
            <charset val="128"/>
          </rPr>
          <t>蒲庭字獺庭13-1</t>
        </r>
      </text>
    </comment>
  </commentList>
</comments>
</file>

<file path=xl/sharedStrings.xml><?xml version="1.0" encoding="utf-8"?>
<sst xmlns="http://schemas.openxmlformats.org/spreadsheetml/2006/main" count="3220" uniqueCount="1152">
  <si>
    <t>八幡公民館前</t>
  </si>
  <si>
    <t>相馬市中村字大手先57-1</t>
  </si>
  <si>
    <t>富沢字北目19</t>
  </si>
  <si>
    <t>柚木字一ノ坪105-12</t>
  </si>
  <si>
    <t>沖ノ内二丁目6-1</t>
    <rPh sb="0" eb="1">
      <t>オキ</t>
    </rPh>
    <rPh sb="2" eb="3">
      <t>ウチ</t>
    </rPh>
    <rPh sb="3" eb="6">
      <t>ニチョウメ</t>
    </rPh>
    <phoneticPr fontId="4"/>
  </si>
  <si>
    <t>979-2541</t>
  </si>
  <si>
    <t>976-0042</t>
  </si>
  <si>
    <t>新沼字坪ヶ迫98</t>
  </si>
  <si>
    <t>976-0007</t>
  </si>
  <si>
    <t>大橋宅前</t>
    <rPh sb="0" eb="2">
      <t>オオハシ</t>
    </rPh>
    <rPh sb="2" eb="3">
      <t>タク</t>
    </rPh>
    <phoneticPr fontId="4"/>
  </si>
  <si>
    <t>尾浜字追川137</t>
  </si>
  <si>
    <t>山上字堀坂8-3（東側100ｍ）</t>
  </si>
  <si>
    <t>掲示場名</t>
  </si>
  <si>
    <t>36-2101</t>
  </si>
  <si>
    <t>小野字薬師堂35</t>
  </si>
  <si>
    <t>36-4558
090-8927-2585</t>
  </si>
  <si>
    <t>㈱東邦銀行相馬支店長</t>
  </si>
  <si>
    <t>Ｈ29.10衆院より変更</t>
    <rPh sb="6" eb="7">
      <t>シュウ</t>
    </rPh>
    <rPh sb="7" eb="8">
      <t>イン</t>
    </rPh>
    <rPh sb="10" eb="12">
      <t>ヘンコウ</t>
    </rPh>
    <phoneticPr fontId="4"/>
  </si>
  <si>
    <t>中村字高池前44</t>
  </si>
  <si>
    <t>36-0794</t>
  </si>
  <si>
    <t>H28.7参院選より変更。R016所有者住所変更。旧電話番号0244-32-5052</t>
    <rPh sb="5" eb="8">
      <t>サンインセン</t>
    </rPh>
    <rPh sb="10" eb="12">
      <t>ヘンコウ</t>
    </rPh>
    <rPh sb="17" eb="20">
      <t>ショユウシャ</t>
    </rPh>
    <rPh sb="20" eb="22">
      <t>ジュウショ</t>
    </rPh>
    <rPh sb="22" eb="24">
      <t>ヘンコウ</t>
    </rPh>
    <rPh sb="25" eb="26">
      <t>キュウ</t>
    </rPh>
    <rPh sb="26" eb="28">
      <t>デンワ</t>
    </rPh>
    <rPh sb="28" eb="30">
      <t>バンゴウ</t>
    </rPh>
    <phoneticPr fontId="4"/>
  </si>
  <si>
    <t>郵便番号</t>
  </si>
  <si>
    <t>38-6084</t>
  </si>
  <si>
    <t>R02.4区長変更
R06.4区長変更</t>
    <rPh sb="5" eb="7">
      <t>クチョウ</t>
    </rPh>
    <rPh sb="7" eb="9">
      <t>ヘンコウ</t>
    </rPh>
    <rPh sb="15" eb="17">
      <t>クチョウ</t>
    </rPh>
    <rPh sb="17" eb="19">
      <t>ヘンコウ</t>
    </rPh>
    <phoneticPr fontId="4"/>
  </si>
  <si>
    <t>光陽四丁目2-5</t>
  </si>
  <si>
    <t>976-0001</t>
  </si>
  <si>
    <t>住所</t>
  </si>
  <si>
    <r>
      <t xml:space="preserve">近辺で代替地を探したが適地がなく、とりあえず現状維持。次期市議選までに要再検討
</t>
    </r>
    <r>
      <rPr>
        <sz val="12"/>
        <color rgb="FFFF0000"/>
        <rFont val="ＭＳ Ｐゴシック"/>
        <family val="3"/>
        <charset val="128"/>
      </rPr>
      <t>R6からみんなの家　フェンスへ移動したい（管理者都市整備課）→R6次回以降の検討事項とする。</t>
    </r>
    <rPh sb="0" eb="2">
      <t>キンペン</t>
    </rPh>
    <rPh sb="3" eb="5">
      <t>ダイガ</t>
    </rPh>
    <rPh sb="5" eb="6">
      <t>チ</t>
    </rPh>
    <rPh sb="7" eb="8">
      <t>サガ</t>
    </rPh>
    <rPh sb="11" eb="12">
      <t>テキ</t>
    </rPh>
    <rPh sb="12" eb="13">
      <t>チ</t>
    </rPh>
    <rPh sb="22" eb="24">
      <t>ゲンジョウ</t>
    </rPh>
    <rPh sb="24" eb="26">
      <t>イジ</t>
    </rPh>
    <rPh sb="27" eb="29">
      <t>ジキ</t>
    </rPh>
    <rPh sb="29" eb="32">
      <t>シギセン</t>
    </rPh>
    <rPh sb="35" eb="36">
      <t>ヨウ</t>
    </rPh>
    <rPh sb="36" eb="37">
      <t>サイ</t>
    </rPh>
    <rPh sb="37" eb="39">
      <t>ケントウ</t>
    </rPh>
    <rPh sb="48" eb="49">
      <t>イエ</t>
    </rPh>
    <rPh sb="64" eb="66">
      <t>トシ</t>
    </rPh>
    <rPh sb="66" eb="68">
      <t>セイビ</t>
    </rPh>
    <rPh sb="73" eb="75">
      <t>ジカイ</t>
    </rPh>
    <rPh sb="75" eb="77">
      <t>イコウ</t>
    </rPh>
    <rPh sb="78" eb="80">
      <t>ケントウ</t>
    </rPh>
    <rPh sb="80" eb="82">
      <t>ジコウ</t>
    </rPh>
    <phoneticPr fontId="4"/>
  </si>
  <si>
    <t>保健センター前</t>
  </si>
  <si>
    <t>渡部綱記翁頌徳碑の東隣</t>
    <rPh sb="9" eb="10">
      <t>ヒガシ</t>
    </rPh>
    <phoneticPr fontId="4"/>
  </si>
  <si>
    <t>合計</t>
    <rPh sb="0" eb="2">
      <t>ゴウケイ</t>
    </rPh>
    <phoneticPr fontId="4"/>
  </si>
  <si>
    <t>鈴木　重徳</t>
    <rPh sb="0" eb="1">
      <t>スズ</t>
    </rPh>
    <rPh sb="1" eb="2">
      <t>キ</t>
    </rPh>
    <rPh sb="3" eb="4">
      <t>オモ</t>
    </rPh>
    <rPh sb="4" eb="5">
      <t>トク</t>
    </rPh>
    <phoneticPr fontId="4"/>
  </si>
  <si>
    <t/>
  </si>
  <si>
    <t>諏訪神社入口右手</t>
  </si>
  <si>
    <t>新沼字刈敷田14-13（東側）</t>
    <rPh sb="0" eb="2">
      <t>ニイヌマ</t>
    </rPh>
    <rPh sb="2" eb="3">
      <t>アザ</t>
    </rPh>
    <rPh sb="12" eb="14">
      <t>ヒガシガワ</t>
    </rPh>
    <phoneticPr fontId="4"/>
  </si>
  <si>
    <t>岩子字数馬206-3　（北側）</t>
    <rPh sb="12" eb="14">
      <t>キタガワ</t>
    </rPh>
    <phoneticPr fontId="4"/>
  </si>
  <si>
    <t>蒲庭字舘前22</t>
  </si>
  <si>
    <t>976-0051</t>
  </si>
  <si>
    <t>36-3502</t>
  </si>
  <si>
    <t>伊東　俊博</t>
    <rPh sb="0" eb="2">
      <t>イトウ</t>
    </rPh>
    <rPh sb="3" eb="5">
      <t>トシヒロ</t>
    </rPh>
    <phoneticPr fontId="4"/>
  </si>
  <si>
    <t>坪田字涼ヶ岡40　　　　</t>
  </si>
  <si>
    <t>相馬市黒木字町14番地</t>
    <rPh sb="3" eb="5">
      <t>クロキ</t>
    </rPh>
    <rPh sb="5" eb="6">
      <t>アザ</t>
    </rPh>
    <rPh sb="6" eb="7">
      <t>マチ</t>
    </rPh>
    <rPh sb="9" eb="11">
      <t>バンチ</t>
    </rPh>
    <phoneticPr fontId="4"/>
  </si>
  <si>
    <t>38-7754</t>
  </si>
  <si>
    <t>振興公社ビル駐車場南端フェンス</t>
  </si>
  <si>
    <t>36-3059、090-8255-2889</t>
  </si>
  <si>
    <t>尾浜字北ノ入140付近</t>
    <rPh sb="0" eb="2">
      <t>オバマ</t>
    </rPh>
    <rPh sb="2" eb="3">
      <t>アザ</t>
    </rPh>
    <rPh sb="3" eb="4">
      <t>キタ</t>
    </rPh>
    <rPh sb="5" eb="6">
      <t>イ</t>
    </rPh>
    <rPh sb="9" eb="11">
      <t>フキン</t>
    </rPh>
    <phoneticPr fontId="4"/>
  </si>
  <si>
    <t>相馬市長</t>
    <rPh sb="0" eb="3">
      <t>ソ</t>
    </rPh>
    <rPh sb="3" eb="4">
      <t>チョウ</t>
    </rPh>
    <phoneticPr fontId="4"/>
  </si>
  <si>
    <t>美容室はなみずき道路向三差路</t>
    <rPh sb="8" eb="10">
      <t>ドウロ</t>
    </rPh>
    <rPh sb="10" eb="11">
      <t>ムカ</t>
    </rPh>
    <rPh sb="11" eb="12">
      <t>サン</t>
    </rPh>
    <rPh sb="12" eb="13">
      <t>サ</t>
    </rPh>
    <rPh sb="13" eb="14">
      <t>ロ</t>
    </rPh>
    <phoneticPr fontId="4"/>
  </si>
  <si>
    <t>㈱相馬市振興公社</t>
  </si>
  <si>
    <t>976-0016</t>
  </si>
  <si>
    <t>中野字清水172-2</t>
  </si>
  <si>
    <t>玉野橋停留所南側</t>
    <rPh sb="6" eb="8">
      <t>ミナミガワ</t>
    </rPh>
    <phoneticPr fontId="4"/>
  </si>
  <si>
    <t>鹿島神社入口</t>
  </si>
  <si>
    <t>馬場野字雨田29-1　（南側）</t>
    <rPh sb="4" eb="6">
      <t>アマタ</t>
    </rPh>
    <rPh sb="12" eb="13">
      <t>ミナミ</t>
    </rPh>
    <rPh sb="13" eb="14">
      <t>ガワ</t>
    </rPh>
    <phoneticPr fontId="4"/>
  </si>
  <si>
    <t>976-0022</t>
  </si>
  <si>
    <t>中村字泉町3</t>
  </si>
  <si>
    <t>5,000人以上10,000人未満</t>
  </si>
  <si>
    <t>立谷字山王91</t>
    <rPh sb="3" eb="5">
      <t>サンノウ</t>
    </rPh>
    <phoneticPr fontId="4"/>
  </si>
  <si>
    <t>津田宅西三差路北</t>
  </si>
  <si>
    <t>976-0052</t>
  </si>
  <si>
    <t>尾浜字牛鼻毛67-2</t>
  </si>
  <si>
    <t>西山字水沢316-9</t>
    <rPh sb="0" eb="2">
      <t>ニシヤマ</t>
    </rPh>
    <rPh sb="2" eb="3">
      <t>アザ</t>
    </rPh>
    <rPh sb="3" eb="5">
      <t>ミズサワ</t>
    </rPh>
    <phoneticPr fontId="4"/>
  </si>
  <si>
    <t>富沢字松道155　（西側）</t>
    <rPh sb="10" eb="12">
      <t>ニシガワ</t>
    </rPh>
    <phoneticPr fontId="4"/>
  </si>
  <si>
    <t>光陽三丁目3-1</t>
    <rPh sb="0" eb="2">
      <t>コウヨウ</t>
    </rPh>
    <rPh sb="2" eb="3">
      <t>サン</t>
    </rPh>
    <rPh sb="3" eb="5">
      <t>チョウメ</t>
    </rPh>
    <phoneticPr fontId="4"/>
  </si>
  <si>
    <t>976-0037</t>
  </si>
  <si>
    <t>玉野字副霊山288　（北側）</t>
    <rPh sb="11" eb="13">
      <t>キタガワ</t>
    </rPh>
    <phoneticPr fontId="4"/>
  </si>
  <si>
    <t>中野字桜町76</t>
  </si>
  <si>
    <t>愛育園南側フェンス</t>
  </si>
  <si>
    <t>鷲山集会所東側（ゴミステーション北）</t>
    <rPh sb="0" eb="2">
      <t>ワシヤマ</t>
    </rPh>
    <rPh sb="2" eb="5">
      <t>シュウカイショ</t>
    </rPh>
    <rPh sb="5" eb="7">
      <t>ヒガシガワ</t>
    </rPh>
    <rPh sb="16" eb="17">
      <t>キタ</t>
    </rPh>
    <phoneticPr fontId="4"/>
  </si>
  <si>
    <t>今田字藤堂林143</t>
  </si>
  <si>
    <t>976-0053</t>
  </si>
  <si>
    <t>施行前に必ず会社へ設置場所を確認してください。</t>
    <rPh sb="0" eb="2">
      <t>セコウ</t>
    </rPh>
    <rPh sb="2" eb="3">
      <t>マエ</t>
    </rPh>
    <rPh sb="4" eb="5">
      <t>カナラ</t>
    </rPh>
    <rPh sb="6" eb="8">
      <t>カイシャ</t>
    </rPh>
    <rPh sb="9" eb="11">
      <t>セッチ</t>
    </rPh>
    <rPh sb="11" eb="13">
      <t>バショ</t>
    </rPh>
    <rPh sb="14" eb="16">
      <t>カクニン</t>
    </rPh>
    <phoneticPr fontId="4"/>
  </si>
  <si>
    <t>976-0011</t>
  </si>
  <si>
    <r>
      <rPr>
        <b/>
        <sz val="12"/>
        <color theme="1"/>
        <rFont val="ＭＳ Ｐゴシック"/>
        <family val="3"/>
        <charset val="128"/>
      </rPr>
      <t>佐藤忠好</t>
    </r>
    <r>
      <rPr>
        <sz val="12"/>
        <color theme="1"/>
        <rFont val="ＭＳ Ｐゴシック"/>
        <family val="3"/>
        <charset val="128"/>
      </rPr>
      <t>氏（R1.7.22</t>
    </r>
    <r>
      <rPr>
        <b/>
        <sz val="12"/>
        <color theme="1"/>
        <rFont val="ＭＳ Ｐゴシック"/>
        <family val="3"/>
        <charset val="128"/>
      </rPr>
      <t>死亡</t>
    </r>
    <r>
      <rPr>
        <sz val="12"/>
        <color theme="1"/>
        <rFont val="ＭＳ Ｐゴシック"/>
        <family val="3"/>
        <charset val="128"/>
      </rPr>
      <t xml:space="preserve">）
</t>
    </r>
    <r>
      <rPr>
        <sz val="9"/>
        <color rgb="FFFF0000"/>
        <rFont val="ＭＳ Ｐゴシック"/>
        <family val="3"/>
        <charset val="128"/>
      </rPr>
      <t>R6.10.5（土地所有者）佐藤久司氏より承諾条件要望ありTELで設置条件確認済
「錠口から車が出る際に県道通行車両確認に支障があるため、ポスター掲示板は、錠口よりできるだけ南側に離して、県道沿いから西側敷地内に下げて設置」</t>
    </r>
    <rPh sb="0" eb="2">
      <t>サトウ</t>
    </rPh>
    <rPh sb="2" eb="3">
      <t>チュウ</t>
    </rPh>
    <rPh sb="3" eb="4">
      <t>ス</t>
    </rPh>
    <rPh sb="4" eb="5">
      <t>シ</t>
    </rPh>
    <rPh sb="13" eb="15">
      <t>シボウ</t>
    </rPh>
    <phoneticPr fontId="4"/>
  </si>
  <si>
    <t>976-0002</t>
  </si>
  <si>
    <t>株式会社ナガホリ管理地</t>
    <rPh sb="0" eb="4">
      <t>カブシキガイシャ</t>
    </rPh>
    <rPh sb="8" eb="10">
      <t>カンリ</t>
    </rPh>
    <rPh sb="10" eb="11">
      <t>チ</t>
    </rPh>
    <phoneticPr fontId="4"/>
  </si>
  <si>
    <t>本笑停留所フェンス</t>
  </si>
  <si>
    <t>岩子字数馬206-3　（北側）</t>
  </si>
  <si>
    <t>住所_6_公図</t>
    <rPh sb="0" eb="2">
      <t>ジュウショ</t>
    </rPh>
    <rPh sb="5" eb="7">
      <t>コウズ</t>
    </rPh>
    <phoneticPr fontId="4"/>
  </si>
  <si>
    <t>976-0013</t>
  </si>
  <si>
    <t>相馬市黒木字舘前3-2</t>
    <rPh sb="6" eb="7">
      <t>タテ</t>
    </rPh>
    <rPh sb="7" eb="8">
      <t>マエ</t>
    </rPh>
    <phoneticPr fontId="4"/>
  </si>
  <si>
    <t>976-0003</t>
  </si>
  <si>
    <t>下り松停留所（相馬港方面）</t>
  </si>
  <si>
    <t>旧大野稚蚕飼育所前</t>
  </si>
  <si>
    <t>箇所数抽出</t>
    <rPh sb="0" eb="2">
      <t>カショ</t>
    </rPh>
    <rPh sb="2" eb="3">
      <t>スウ</t>
    </rPh>
    <rPh sb="3" eb="5">
      <t>チュウシュツ</t>
    </rPh>
    <phoneticPr fontId="4"/>
  </si>
  <si>
    <t>原釜字札ノ沢</t>
  </si>
  <si>
    <t>045-826-2739</t>
  </si>
  <si>
    <t>36-0221
090-7666-7405</t>
  </si>
  <si>
    <t>塚部字聖</t>
  </si>
  <si>
    <t>976-0021</t>
  </si>
  <si>
    <t>新沼字観音前233-2</t>
  </si>
  <si>
    <t>979-2533</t>
  </si>
  <si>
    <t>大坪公会堂前</t>
  </si>
  <si>
    <t>979-2512</t>
  </si>
  <si>
    <t>カーブなので、道路より少し下がった所に立ててください。</t>
    <rPh sb="7" eb="9">
      <t>ドウロ</t>
    </rPh>
    <rPh sb="11" eb="12">
      <t>スコ</t>
    </rPh>
    <rPh sb="13" eb="14">
      <t>サ</t>
    </rPh>
    <rPh sb="17" eb="18">
      <t>トコロ</t>
    </rPh>
    <rPh sb="19" eb="20">
      <t>タ</t>
    </rPh>
    <phoneticPr fontId="4"/>
  </si>
  <si>
    <t>トミ美容室東側</t>
  </si>
  <si>
    <t>R4.4区長変更</t>
    <rPh sb="4" eb="8">
      <t>クチョウヘンコウ</t>
    </rPh>
    <phoneticPr fontId="4"/>
  </si>
  <si>
    <t>尾浜字原</t>
  </si>
  <si>
    <t>渡辺宅東側空地</t>
    <rPh sb="2" eb="3">
      <t>タク</t>
    </rPh>
    <phoneticPr fontId="4"/>
  </si>
  <si>
    <t>ホテルみなとや前緑地、南端</t>
  </si>
  <si>
    <t>H21.12.20市議選においてポスター掲示場借用依頼をしたところ、杉森さんより議会の渡辺局長経由で今はその土地については分からないとの申立て有り。現地で聞き取り調査の結果、共有等あるが小関貞一さんに依頼することにした。
H23.8.6小関貞一さん死亡により所有者名変更。（小関和弘さん）</t>
    <rPh sb="9" eb="12">
      <t>シギセン</t>
    </rPh>
    <rPh sb="20" eb="22">
      <t>ケイジ</t>
    </rPh>
    <rPh sb="22" eb="23">
      <t>ジョウ</t>
    </rPh>
    <rPh sb="23" eb="25">
      <t>シャクヨウ</t>
    </rPh>
    <rPh sb="25" eb="27">
      <t>イライ</t>
    </rPh>
    <rPh sb="34" eb="36">
      <t>スギモリ</t>
    </rPh>
    <rPh sb="40" eb="42">
      <t>ギカイ</t>
    </rPh>
    <rPh sb="43" eb="45">
      <t>ワタナベ</t>
    </rPh>
    <rPh sb="45" eb="47">
      <t>キョクチョウ</t>
    </rPh>
    <rPh sb="47" eb="49">
      <t>ケイユ</t>
    </rPh>
    <rPh sb="50" eb="51">
      <t>イマ</t>
    </rPh>
    <rPh sb="54" eb="56">
      <t>トチ</t>
    </rPh>
    <rPh sb="61" eb="62">
      <t>ワ</t>
    </rPh>
    <rPh sb="68" eb="70">
      <t>モウシタ</t>
    </rPh>
    <rPh sb="71" eb="72">
      <t>ア</t>
    </rPh>
    <rPh sb="74" eb="76">
      <t>ゲンチ</t>
    </rPh>
    <rPh sb="77" eb="78">
      <t>キ</t>
    </rPh>
    <rPh sb="79" eb="80">
      <t>ト</t>
    </rPh>
    <rPh sb="81" eb="83">
      <t>チョウサ</t>
    </rPh>
    <rPh sb="84" eb="86">
      <t>ケッカ</t>
    </rPh>
    <rPh sb="87" eb="89">
      <t>キョウユウ</t>
    </rPh>
    <rPh sb="89" eb="90">
      <t>トウ</t>
    </rPh>
    <rPh sb="93" eb="95">
      <t>コゼキ</t>
    </rPh>
    <rPh sb="95" eb="97">
      <t>サダイチ</t>
    </rPh>
    <rPh sb="100" eb="102">
      <t>イライ</t>
    </rPh>
    <rPh sb="118" eb="120">
      <t>コゼキ</t>
    </rPh>
    <rPh sb="120" eb="122">
      <t>サダイチ</t>
    </rPh>
    <rPh sb="124" eb="126">
      <t>シボウ</t>
    </rPh>
    <rPh sb="129" eb="132">
      <t>ショユウシャ</t>
    </rPh>
    <rPh sb="132" eb="133">
      <t>メイ</t>
    </rPh>
    <rPh sb="133" eb="135">
      <t>ヘンコウ</t>
    </rPh>
    <rPh sb="137" eb="139">
      <t>コゼキ</t>
    </rPh>
    <rPh sb="139" eb="141">
      <t>カズヒロ</t>
    </rPh>
    <phoneticPr fontId="4"/>
  </si>
  <si>
    <t>36-5121</t>
  </si>
  <si>
    <t>向陽中学校長</t>
    <rPh sb="0" eb="2">
      <t>コウヨウ</t>
    </rPh>
    <rPh sb="2" eb="5">
      <t>チュウガッコウ</t>
    </rPh>
    <rPh sb="5" eb="6">
      <t>チョウ</t>
    </rPh>
    <phoneticPr fontId="4"/>
  </si>
  <si>
    <t>36-2864</t>
  </si>
  <si>
    <t>東邦銀行相馬支店南側国道沿</t>
    <rPh sb="4" eb="6">
      <t>ソウマ</t>
    </rPh>
    <rPh sb="6" eb="8">
      <t>シテン</t>
    </rPh>
    <rPh sb="8" eb="9">
      <t>ミナミ</t>
    </rPh>
    <rPh sb="9" eb="10">
      <t>ガワ</t>
    </rPh>
    <phoneticPr fontId="4"/>
  </si>
  <si>
    <t>福島県相馬港湾建設事務所長</t>
  </si>
  <si>
    <t>小関　和弘</t>
    <rPh sb="0" eb="1">
      <t>コ</t>
    </rPh>
    <rPh sb="1" eb="2">
      <t>セキ</t>
    </rPh>
    <rPh sb="3" eb="4">
      <t>ワ</t>
    </rPh>
    <rPh sb="4" eb="5">
      <t>ヒロ</t>
    </rPh>
    <phoneticPr fontId="4"/>
  </si>
  <si>
    <t>976-0036</t>
  </si>
  <si>
    <t>35-5919</t>
  </si>
  <si>
    <t>976-0006</t>
  </si>
  <si>
    <t>西山字長谷堂9-9</t>
  </si>
  <si>
    <t>相馬市尾浜字細田1</t>
  </si>
  <si>
    <t>相馬市中村字北町63-3</t>
    <rPh sb="3" eb="5">
      <t>ナカムラ</t>
    </rPh>
    <rPh sb="6" eb="8">
      <t>キタマチ</t>
    </rPh>
    <phoneticPr fontId="4"/>
  </si>
  <si>
    <t>相馬市大坪字西畑131-1</t>
    <rPh sb="6" eb="8">
      <t>ニシハタケ</t>
    </rPh>
    <phoneticPr fontId="4"/>
  </si>
  <si>
    <t>西工業団地入口停留所</t>
  </si>
  <si>
    <t>福島県議会議員一般選挙</t>
    <rPh sb="0" eb="2">
      <t>フクシマ</t>
    </rPh>
    <rPh sb="2" eb="5">
      <t>ケンギカイ</t>
    </rPh>
    <rPh sb="5" eb="7">
      <t>ギイン</t>
    </rPh>
    <rPh sb="7" eb="9">
      <t>イッパン</t>
    </rPh>
    <rPh sb="9" eb="11">
      <t>センキョ</t>
    </rPh>
    <phoneticPr fontId="4"/>
  </si>
  <si>
    <t>大坪字山神前</t>
  </si>
  <si>
    <t>設置場所_9</t>
    <rPh sb="0" eb="2">
      <t>セッチ</t>
    </rPh>
    <rPh sb="2" eb="4">
      <t>バショ</t>
    </rPh>
    <phoneticPr fontId="4"/>
  </si>
  <si>
    <t>刈敷田集会所</t>
  </si>
  <si>
    <t>1,000人未満</t>
  </si>
  <si>
    <t>椎木字北原</t>
  </si>
  <si>
    <t>玉野２区区長　
高玉　武志</t>
    <rPh sb="3" eb="4">
      <t>ク</t>
    </rPh>
    <rPh sb="8" eb="9">
      <t>タカ</t>
    </rPh>
    <rPh sb="9" eb="10">
      <t>ダマ</t>
    </rPh>
    <rPh sb="11" eb="13">
      <t>タケシ</t>
    </rPh>
    <phoneticPr fontId="4"/>
  </si>
  <si>
    <t>976-0151</t>
  </si>
  <si>
    <t>磯部字土橋314　（南側100ｍ）</t>
    <rPh sb="10" eb="11">
      <t>ミナミ</t>
    </rPh>
    <rPh sb="11" eb="12">
      <t>ガワ</t>
    </rPh>
    <phoneticPr fontId="4"/>
  </si>
  <si>
    <t>番号</t>
  </si>
  <si>
    <t>旧但野宅前の田</t>
  </si>
  <si>
    <t>旧八幡駐在所前</t>
  </si>
  <si>
    <t>初野多目的集会所前</t>
  </si>
  <si>
    <t>小野多目的集会所前</t>
  </si>
  <si>
    <t>相馬市柚木字蓬田36</t>
  </si>
  <si>
    <t>976-0032</t>
  </si>
  <si>
    <t>蒲庭字前迫280-2</t>
  </si>
  <si>
    <t>976-0034</t>
  </si>
  <si>
    <t>相馬市山上字小田原73-1</t>
  </si>
  <si>
    <t>南飯渕字明神6</t>
  </si>
  <si>
    <t>玉野字副霊山187　（北側300ｍ）</t>
    <rPh sb="11" eb="13">
      <t>キタガワ</t>
    </rPh>
    <phoneticPr fontId="4"/>
  </si>
  <si>
    <t>R6.4.区長変更</t>
    <rPh sb="5" eb="7">
      <t>クチョウ</t>
    </rPh>
    <rPh sb="7" eb="9">
      <t>ヘンコウ</t>
    </rPh>
    <phoneticPr fontId="4"/>
  </si>
  <si>
    <t>976-0025</t>
  </si>
  <si>
    <t>中野字寺前1-2（北側）</t>
    <rPh sb="9" eb="11">
      <t>キタガワ</t>
    </rPh>
    <phoneticPr fontId="4"/>
  </si>
  <si>
    <t>R3.9.2建築課より、災害公営住宅払い下げのため、個人所有となった。東端のごみステーションわきに変更。</t>
    <rPh sb="6" eb="9">
      <t>ケンチクカ</t>
    </rPh>
    <rPh sb="12" eb="14">
      <t>サイガイ</t>
    </rPh>
    <rPh sb="14" eb="16">
      <t>コウエイ</t>
    </rPh>
    <rPh sb="16" eb="18">
      <t>ジュウタク</t>
    </rPh>
    <rPh sb="18" eb="19">
      <t>ハラ</t>
    </rPh>
    <rPh sb="20" eb="21">
      <t>サ</t>
    </rPh>
    <rPh sb="26" eb="28">
      <t>コジン</t>
    </rPh>
    <rPh sb="28" eb="30">
      <t>ショユウ</t>
    </rPh>
    <rPh sb="35" eb="36">
      <t>ヒガシ</t>
    </rPh>
    <rPh sb="36" eb="37">
      <t>ハジ</t>
    </rPh>
    <rPh sb="49" eb="51">
      <t>ヘンコウ</t>
    </rPh>
    <phoneticPr fontId="4"/>
  </si>
  <si>
    <t>坪田字北田68</t>
  </si>
  <si>
    <t>中村字北町63-3</t>
    <rPh sb="3" eb="5">
      <t>キタマチ</t>
    </rPh>
    <phoneticPr fontId="4"/>
  </si>
  <si>
    <t>柚木字葉山前85　（西側100ｍ）</t>
  </si>
  <si>
    <t>吉田宅西側信号機前</t>
    <rPh sb="0" eb="2">
      <t>ヨシダ</t>
    </rPh>
    <rPh sb="2" eb="3">
      <t>タク</t>
    </rPh>
    <rPh sb="3" eb="5">
      <t>ニシガワ</t>
    </rPh>
    <rPh sb="5" eb="8">
      <t>シンゴウキ</t>
    </rPh>
    <rPh sb="8" eb="9">
      <t>マエ</t>
    </rPh>
    <phoneticPr fontId="4"/>
  </si>
  <si>
    <t>南飯渕字木関無102</t>
  </si>
  <si>
    <t>36-7476</t>
  </si>
  <si>
    <t>今田研修所前（八坂神社前）</t>
  </si>
  <si>
    <t>吉田　守</t>
    <rPh sb="0" eb="2">
      <t>ヨシダ</t>
    </rPh>
    <rPh sb="3" eb="4">
      <t>マモル</t>
    </rPh>
    <phoneticPr fontId="4"/>
  </si>
  <si>
    <t>猪狩宅前の畑の東端</t>
  </si>
  <si>
    <t>前田宅前</t>
  </si>
  <si>
    <t>976-0026</t>
  </si>
  <si>
    <t>R05.5.11所在地を公図上の地番に修正
中村字高池前43→中村字高池前44</t>
    <rPh sb="12" eb="15">
      <t>コウズジョウ</t>
    </rPh>
    <rPh sb="16" eb="18">
      <t>チバン</t>
    </rPh>
    <rPh sb="25" eb="27">
      <t>タカイケ</t>
    </rPh>
    <rPh sb="27" eb="28">
      <t>マエ</t>
    </rPh>
    <rPh sb="34" eb="37">
      <t>タカイケマエ</t>
    </rPh>
    <phoneticPr fontId="4"/>
  </si>
  <si>
    <t>馬場野多目的集会所前</t>
  </si>
  <si>
    <t>979-2542</t>
  </si>
  <si>
    <t>間ノ次郎停留所</t>
  </si>
  <si>
    <t>2㎢以上4㎢未満</t>
  </si>
  <si>
    <t>H28.3現地確認。現状維持。</t>
    <rPh sb="5" eb="7">
      <t>ゲンチ</t>
    </rPh>
    <rPh sb="7" eb="9">
      <t>カクニン</t>
    </rPh>
    <rPh sb="10" eb="12">
      <t>ゲンジョウ</t>
    </rPh>
    <rPh sb="12" eb="14">
      <t>イジ</t>
    </rPh>
    <phoneticPr fontId="4"/>
  </si>
  <si>
    <t>坪田字高松</t>
  </si>
  <si>
    <t>979-2532</t>
  </si>
  <si>
    <t>磯部２区区長　
狩野　信男</t>
    <rPh sb="3" eb="4">
      <t>ク</t>
    </rPh>
    <rPh sb="11" eb="12">
      <t>ノブ</t>
    </rPh>
    <phoneticPr fontId="4"/>
  </si>
  <si>
    <t>富沢公会堂向（ゴミステーション付近）</t>
  </si>
  <si>
    <t>相馬市玉野字副霊山324</t>
  </si>
  <si>
    <t>H29.10変更　日立木駅前から道の駅へ　</t>
    <rPh sb="6" eb="8">
      <t>ヘンコウ</t>
    </rPh>
    <rPh sb="9" eb="12">
      <t>ニッタキ</t>
    </rPh>
    <rPh sb="12" eb="13">
      <t>エキ</t>
    </rPh>
    <rPh sb="13" eb="14">
      <t>マエ</t>
    </rPh>
    <rPh sb="16" eb="17">
      <t>ミチ</t>
    </rPh>
    <rPh sb="18" eb="19">
      <t>エキ</t>
    </rPh>
    <phoneticPr fontId="4"/>
  </si>
  <si>
    <t>富沢字水神109</t>
  </si>
  <si>
    <t>依頼文２箇所（相馬市教育長（総務課）へも出す）
R01.7.21場所変更。</t>
    <rPh sb="32" eb="34">
      <t>バショ</t>
    </rPh>
    <phoneticPr fontId="4"/>
  </si>
  <si>
    <t>新沼字刈敷田14-13</t>
    <rPh sb="0" eb="2">
      <t>ニイヌマ</t>
    </rPh>
    <rPh sb="2" eb="3">
      <t>アザ</t>
    </rPh>
    <phoneticPr fontId="4"/>
  </si>
  <si>
    <t>976-0152</t>
  </si>
  <si>
    <t>玉野字スゲカリ</t>
  </si>
  <si>
    <t>株式会社まつもと　代表取締役社長　松本　定雄</t>
    <rPh sb="0" eb="4">
      <t>カブシキガイシャ</t>
    </rPh>
    <rPh sb="9" eb="11">
      <t>ダイヒョウ</t>
    </rPh>
    <rPh sb="11" eb="14">
      <t>トリシマリヤク</t>
    </rPh>
    <rPh sb="14" eb="16">
      <t>シャチョウ</t>
    </rPh>
    <rPh sb="17" eb="19">
      <t>マツモト</t>
    </rPh>
    <rPh sb="20" eb="22">
      <t>サダオ</t>
    </rPh>
    <phoneticPr fontId="4"/>
  </si>
  <si>
    <t>山上字山岸24</t>
  </si>
  <si>
    <t>和料理みはらし道路向のフェンス</t>
    <rPh sb="0" eb="1">
      <t>ワ</t>
    </rPh>
    <rPh sb="1" eb="3">
      <t>リョウリ</t>
    </rPh>
    <rPh sb="7" eb="9">
      <t>ドウロ</t>
    </rPh>
    <phoneticPr fontId="4"/>
  </si>
  <si>
    <t>相馬市（こども家庭課）</t>
    <rPh sb="7" eb="9">
      <t>カテイ</t>
    </rPh>
    <rPh sb="9" eb="10">
      <t>カ</t>
    </rPh>
    <phoneticPr fontId="4"/>
  </si>
  <si>
    <t>35-1515</t>
  </si>
  <si>
    <t>澤田宅前（旧小池理容店東）の畑</t>
    <rPh sb="0" eb="2">
      <t>サワダ</t>
    </rPh>
    <rPh sb="2" eb="3">
      <t>タク</t>
    </rPh>
    <rPh sb="3" eb="4">
      <t>マエ</t>
    </rPh>
    <rPh sb="5" eb="6">
      <t>キュウ</t>
    </rPh>
    <rPh sb="6" eb="8">
      <t>コイケ</t>
    </rPh>
    <rPh sb="8" eb="11">
      <t>リヨウテン</t>
    </rPh>
    <rPh sb="11" eb="12">
      <t>ヒガシ</t>
    </rPh>
    <rPh sb="14" eb="15">
      <t>ハタケ</t>
    </rPh>
    <phoneticPr fontId="4"/>
  </si>
  <si>
    <t>今田入口停留所</t>
  </si>
  <si>
    <t>プラシード前三差路</t>
    <rPh sb="5" eb="6">
      <t>マエ</t>
    </rPh>
    <rPh sb="6" eb="8">
      <t>サンサ</t>
    </rPh>
    <rPh sb="8" eb="9">
      <t>ロ</t>
    </rPh>
    <phoneticPr fontId="4"/>
  </si>
  <si>
    <t>堀ノ内公会堂前</t>
  </si>
  <si>
    <t>36-0495
090-4881-7171</t>
  </si>
  <si>
    <t>山上公民館前</t>
  </si>
  <si>
    <t>上立谷公会堂前</t>
  </si>
  <si>
    <t>979-2531</t>
  </si>
  <si>
    <t>地之内公会堂前</t>
  </si>
  <si>
    <t>979-2522</t>
  </si>
  <si>
    <t>富沢字松道334-2</t>
  </si>
  <si>
    <t>日下石字鳥喰592</t>
  </si>
  <si>
    <t>35-3209</t>
  </si>
  <si>
    <t>日立木公民館前</t>
  </si>
  <si>
    <t>増減</t>
    <rPh sb="0" eb="2">
      <t>ゾウゲン</t>
    </rPh>
    <phoneticPr fontId="4"/>
  </si>
  <si>
    <t>日下石字高根沢31</t>
  </si>
  <si>
    <t>箇所数</t>
    <rPh sb="0" eb="2">
      <t>カショ</t>
    </rPh>
    <rPh sb="2" eb="3">
      <t>スウ</t>
    </rPh>
    <phoneticPr fontId="4"/>
  </si>
  <si>
    <t>H28.4区長変更</t>
    <rPh sb="5" eb="7">
      <t>クチョウ</t>
    </rPh>
    <rPh sb="7" eb="9">
      <t>ヘンコウ</t>
    </rPh>
    <phoneticPr fontId="4"/>
  </si>
  <si>
    <t>髙玉　敏夫</t>
    <rPh sb="0" eb="1">
      <t>タカ</t>
    </rPh>
    <rPh sb="3" eb="5">
      <t>トシオ</t>
    </rPh>
    <phoneticPr fontId="4"/>
  </si>
  <si>
    <t>柚木字蓬田36</t>
  </si>
  <si>
    <t>柚木公会堂東側</t>
  </si>
  <si>
    <t>交通安全立看板の東（西の畑は所有者が違うので注意）</t>
    <rPh sb="0" eb="2">
      <t>コウツウ</t>
    </rPh>
    <rPh sb="2" eb="4">
      <t>アンゼン</t>
    </rPh>
    <rPh sb="4" eb="5">
      <t>タチ</t>
    </rPh>
    <rPh sb="5" eb="7">
      <t>カンバン</t>
    </rPh>
    <rPh sb="8" eb="9">
      <t>ヒガシ</t>
    </rPh>
    <rPh sb="10" eb="11">
      <t>ニシ</t>
    </rPh>
    <rPh sb="12" eb="13">
      <t>ハタケ</t>
    </rPh>
    <rPh sb="14" eb="17">
      <t>ショユウシャ</t>
    </rPh>
    <rPh sb="18" eb="19">
      <t>チガ</t>
    </rPh>
    <rPh sb="22" eb="24">
      <t>チュウイ</t>
    </rPh>
    <phoneticPr fontId="4"/>
  </si>
  <si>
    <t>葉山前停留所</t>
  </si>
  <si>
    <t>依頼文
文書箱</t>
    <rPh sb="0" eb="3">
      <t>イライブン</t>
    </rPh>
    <rPh sb="4" eb="6">
      <t>ブンショ</t>
    </rPh>
    <rPh sb="6" eb="7">
      <t>バコ</t>
    </rPh>
    <phoneticPr fontId="4"/>
  </si>
  <si>
    <t>H28.7参院選より変更</t>
  </si>
  <si>
    <t>相馬市中野字寺前335</t>
    <rPh sb="0" eb="3">
      <t>ソウマシ</t>
    </rPh>
    <rPh sb="3" eb="5">
      <t>ナカノ</t>
    </rPh>
    <rPh sb="5" eb="6">
      <t>アザ</t>
    </rPh>
    <rPh sb="6" eb="8">
      <t>テラマエ</t>
    </rPh>
    <phoneticPr fontId="4"/>
  </si>
  <si>
    <t>979-2501</t>
  </si>
  <si>
    <t>本笑字前田21-1　（南側）</t>
    <rPh sb="0" eb="1">
      <t>ホン</t>
    </rPh>
    <rPh sb="1" eb="2">
      <t>ワラ</t>
    </rPh>
    <rPh sb="2" eb="3">
      <t>アザ</t>
    </rPh>
    <rPh sb="3" eb="5">
      <t>マエダ</t>
    </rPh>
    <rPh sb="11" eb="12">
      <t>ミナミ</t>
    </rPh>
    <rPh sb="12" eb="13">
      <t>ガワ</t>
    </rPh>
    <phoneticPr fontId="4"/>
  </si>
  <si>
    <t>山上字中井塚2-15　（南側）</t>
    <rPh sb="12" eb="13">
      <t>ミナミ</t>
    </rPh>
    <rPh sb="13" eb="14">
      <t>ガワ</t>
    </rPh>
    <phoneticPr fontId="4"/>
  </si>
  <si>
    <t>磯部字土橋316</t>
  </si>
  <si>
    <t>磯部字狐穴647</t>
    <rPh sb="0" eb="2">
      <t>イソベ</t>
    </rPh>
    <rPh sb="2" eb="3">
      <t>アザ</t>
    </rPh>
    <rPh sb="3" eb="4">
      <t>キツネ</t>
    </rPh>
    <rPh sb="4" eb="5">
      <t>アナ</t>
    </rPh>
    <phoneticPr fontId="4"/>
  </si>
  <si>
    <t>35-3517</t>
  </si>
  <si>
    <r>
      <t>20、</t>
    </r>
    <r>
      <rPr>
        <sz val="12"/>
        <color rgb="FFFF0000"/>
        <rFont val="BIZ UDPゴシック"/>
        <family val="3"/>
        <charset val="128"/>
      </rPr>
      <t>38</t>
    </r>
    <r>
      <rPr>
        <sz val="12"/>
        <rFont val="BIZ UDPゴシック"/>
        <family val="3"/>
        <charset val="128"/>
      </rPr>
      <t>、</t>
    </r>
    <r>
      <rPr>
        <sz val="12"/>
        <color rgb="FFFF0000"/>
        <rFont val="BIZ UDPゴシック"/>
        <family val="3"/>
        <charset val="128"/>
      </rPr>
      <t>70</t>
    </r>
    <r>
      <rPr>
        <sz val="12"/>
        <rFont val="BIZ UDPゴシック"/>
        <family val="3"/>
        <charset val="128"/>
      </rPr>
      <t>、</t>
    </r>
    <r>
      <rPr>
        <sz val="12"/>
        <color rgb="FFFF0000"/>
        <rFont val="BIZ UDPゴシック"/>
        <family val="3"/>
        <charset val="128"/>
      </rPr>
      <t>128</t>
    </r>
    <r>
      <rPr>
        <sz val="12"/>
        <rFont val="BIZ UDPゴシック"/>
        <family val="3"/>
        <charset val="128"/>
      </rPr>
      <t>、</t>
    </r>
    <r>
      <rPr>
        <sz val="12"/>
        <color rgb="FFFF0000"/>
        <rFont val="BIZ UDPゴシック"/>
        <family val="3"/>
        <charset val="128"/>
      </rPr>
      <t>129</t>
    </r>
  </si>
  <si>
    <t>高玉宅前南側の西より宇多川土手</t>
    <rPh sb="0" eb="1">
      <t>タカ</t>
    </rPh>
    <rPh sb="1" eb="2">
      <t>ダマ</t>
    </rPh>
    <rPh sb="2" eb="3">
      <t>タク</t>
    </rPh>
    <rPh sb="3" eb="4">
      <t>マエ</t>
    </rPh>
    <rPh sb="4" eb="6">
      <t>ミナミガワ</t>
    </rPh>
    <rPh sb="7" eb="8">
      <t>ニシ</t>
    </rPh>
    <rPh sb="10" eb="11">
      <t>ウ</t>
    </rPh>
    <rPh sb="11" eb="12">
      <t>タ</t>
    </rPh>
    <rPh sb="12" eb="13">
      <t>カワ</t>
    </rPh>
    <rPh sb="13" eb="15">
      <t>ドテ</t>
    </rPh>
    <phoneticPr fontId="4"/>
  </si>
  <si>
    <t>中野字寺前340</t>
  </si>
  <si>
    <r>
      <t>柏崎字中台2</t>
    </r>
    <r>
      <rPr>
        <sz val="12"/>
        <color rgb="FFFF0000"/>
        <rFont val="ＭＳ Ｐゴシック"/>
        <family val="3"/>
        <charset val="128"/>
      </rPr>
      <t>（北側）</t>
    </r>
    <rPh sb="3" eb="4">
      <t>ナカ</t>
    </rPh>
    <rPh sb="4" eb="5">
      <t>ダイ</t>
    </rPh>
    <rPh sb="7" eb="9">
      <t>キタガワ</t>
    </rPh>
    <phoneticPr fontId="4"/>
  </si>
  <si>
    <t>蒲庭浜停留所向の畑</t>
  </si>
  <si>
    <t>大野４区区長　
佐藤　吉典</t>
    <rPh sb="3" eb="4">
      <t>ク</t>
    </rPh>
    <rPh sb="8" eb="10">
      <t>サトウ</t>
    </rPh>
    <rPh sb="11" eb="12">
      <t>キチ</t>
    </rPh>
    <rPh sb="12" eb="13">
      <t>テン</t>
    </rPh>
    <phoneticPr fontId="4"/>
  </si>
  <si>
    <t>蒲庭公会堂前</t>
  </si>
  <si>
    <t>吉田　チヱ</t>
    <rPh sb="0" eb="2">
      <t>ヨシダ</t>
    </rPh>
    <phoneticPr fontId="4"/>
  </si>
  <si>
    <t>979-2511</t>
  </si>
  <si>
    <t>R3.9場所変更。</t>
    <rPh sb="4" eb="6">
      <t>バショ</t>
    </rPh>
    <rPh sb="6" eb="8">
      <t>ヘンコウ</t>
    </rPh>
    <phoneticPr fontId="4"/>
  </si>
  <si>
    <t>相馬市南飯渕字明神6</t>
  </si>
  <si>
    <t>落合橋停留所</t>
  </si>
  <si>
    <t>976-0154</t>
  </si>
  <si>
    <r>
      <t>1、21、</t>
    </r>
    <r>
      <rPr>
        <sz val="12"/>
        <color rgb="FFFF0000"/>
        <rFont val="BIZ UDPゴシック"/>
        <family val="3"/>
        <charset val="128"/>
      </rPr>
      <t>28</t>
    </r>
    <r>
      <rPr>
        <sz val="12"/>
        <rFont val="BIZ UDPゴシック"/>
        <family val="3"/>
        <charset val="128"/>
      </rPr>
      <t>、64</t>
    </r>
  </si>
  <si>
    <t>光陽四丁目2-5</t>
    <rPh sb="0" eb="2">
      <t>コウヨウ</t>
    </rPh>
    <rPh sb="2" eb="3">
      <t>ヨン</t>
    </rPh>
    <rPh sb="3" eb="5">
      <t>チョウメ</t>
    </rPh>
    <phoneticPr fontId="4"/>
  </si>
  <si>
    <t>八幡１区区長　
佐藤　雄一</t>
    <rPh sb="3" eb="4">
      <t>ク</t>
    </rPh>
    <phoneticPr fontId="4"/>
  </si>
  <si>
    <t>東玉野字町29</t>
  </si>
  <si>
    <t>塚部字山崎8-1</t>
  </si>
  <si>
    <t>玉野字町62</t>
  </si>
  <si>
    <t>中村字本町108</t>
  </si>
  <si>
    <t>玉野字副霊山</t>
  </si>
  <si>
    <t>相馬市玉野字副霊山87</t>
  </si>
  <si>
    <t>玉野字副霊山324</t>
  </si>
  <si>
    <t>掲示場住所（公図）</t>
    <rPh sb="6" eb="8">
      <t>コウズ</t>
    </rPh>
    <phoneticPr fontId="4"/>
  </si>
  <si>
    <t>本笑字中江8-2</t>
    <rPh sb="0" eb="1">
      <t>ホン</t>
    </rPh>
    <rPh sb="1" eb="2">
      <t>ワラ</t>
    </rPh>
    <rPh sb="2" eb="3">
      <t>アザ</t>
    </rPh>
    <rPh sb="3" eb="5">
      <t>ナカエ</t>
    </rPh>
    <phoneticPr fontId="4"/>
  </si>
  <si>
    <t>黒木字北台136-13</t>
  </si>
  <si>
    <t>玉野字副霊山87</t>
  </si>
  <si>
    <t>階段に向かって右側にある相馬市境界杭を結んだ線の右側に設置してください。</t>
    <rPh sb="0" eb="2">
      <t>カイダン</t>
    </rPh>
    <rPh sb="3" eb="4">
      <t>ム</t>
    </rPh>
    <rPh sb="7" eb="9">
      <t>ミギガワ</t>
    </rPh>
    <rPh sb="12" eb="15">
      <t>ソウマシ</t>
    </rPh>
    <rPh sb="15" eb="17">
      <t>キョウカイ</t>
    </rPh>
    <rPh sb="17" eb="18">
      <t>クイ</t>
    </rPh>
    <rPh sb="19" eb="20">
      <t>ムス</t>
    </rPh>
    <rPh sb="22" eb="23">
      <t>セン</t>
    </rPh>
    <rPh sb="24" eb="26">
      <t>ミギガワ</t>
    </rPh>
    <rPh sb="27" eb="29">
      <t>セッチ</t>
    </rPh>
    <phoneticPr fontId="4"/>
  </si>
  <si>
    <t>公図上の地番誤りのため地番を修正（柚木字京夫14-2→柚木字京夫44-2地先）
所在地を公図上の地番に修正（柚木字京夫66　（南側）→柚木字京夫44-2地先）</t>
    <rPh sb="0" eb="3">
      <t>コウズジョウ</t>
    </rPh>
    <rPh sb="4" eb="6">
      <t>チバン</t>
    </rPh>
    <rPh sb="6" eb="7">
      <t>アヤマ</t>
    </rPh>
    <rPh sb="11" eb="13">
      <t>チバン</t>
    </rPh>
    <rPh sb="14" eb="16">
      <t>シュウセイ</t>
    </rPh>
    <rPh sb="27" eb="29">
      <t>ユズキ</t>
    </rPh>
    <rPh sb="29" eb="30">
      <t>アザ</t>
    </rPh>
    <rPh sb="30" eb="31">
      <t>キョウ</t>
    </rPh>
    <rPh sb="31" eb="32">
      <t>オット</t>
    </rPh>
    <rPh sb="36" eb="38">
      <t>チサキ</t>
    </rPh>
    <rPh sb="40" eb="42">
      <t>ショザイ</t>
    </rPh>
    <rPh sb="42" eb="43">
      <t>チ</t>
    </rPh>
    <rPh sb="44" eb="47">
      <t>コウズジョウ</t>
    </rPh>
    <rPh sb="48" eb="50">
      <t>チバン</t>
    </rPh>
    <rPh sb="51" eb="53">
      <t>シュウセイ</t>
    </rPh>
    <rPh sb="67" eb="69">
      <t>ユズキ</t>
    </rPh>
    <rPh sb="69" eb="70">
      <t>アザ</t>
    </rPh>
    <rPh sb="70" eb="71">
      <t>キョウ</t>
    </rPh>
    <rPh sb="71" eb="72">
      <t>オット</t>
    </rPh>
    <rPh sb="76" eb="77">
      <t>チ</t>
    </rPh>
    <rPh sb="77" eb="78">
      <t>サキ</t>
    </rPh>
    <phoneticPr fontId="4"/>
  </si>
  <si>
    <r>
      <t>程田字形部田</t>
    </r>
    <r>
      <rPr>
        <sz val="12"/>
        <color rgb="FFFF0000"/>
        <rFont val="ＭＳ Ｐゴシック"/>
        <family val="3"/>
        <charset val="128"/>
      </rPr>
      <t>85-14</t>
    </r>
    <rPh sb="0" eb="2">
      <t>ホドタ</t>
    </rPh>
    <rPh sb="2" eb="3">
      <t>アザ</t>
    </rPh>
    <rPh sb="3" eb="4">
      <t>カタチ</t>
    </rPh>
    <rPh sb="4" eb="5">
      <t>ブ</t>
    </rPh>
    <rPh sb="5" eb="6">
      <t>タ</t>
    </rPh>
    <phoneticPr fontId="4"/>
  </si>
  <si>
    <t>投票所の数</t>
    <rPh sb="0" eb="3">
      <t>トウヒョウジョ</t>
    </rPh>
    <rPh sb="4" eb="5">
      <t>カズ</t>
    </rPh>
    <phoneticPr fontId="4"/>
  </si>
  <si>
    <t>法定数</t>
    <rPh sb="0" eb="2">
      <t>ホウテイ</t>
    </rPh>
    <rPh sb="2" eb="3">
      <t>スウ</t>
    </rPh>
    <phoneticPr fontId="4"/>
  </si>
  <si>
    <t>田村宅西側、椎木入口停留所</t>
  </si>
  <si>
    <t>Ｈ30.8.10承諾書が未達だった為ＴＥＬ．阿部照男さん（新沼坪ヶ迫579）は今回限り了承とのこと。しかし次回からは場所を変更してほしいと要望有。Ｈ30.8.28局長現場確認し公立相馬総合病院敷地内に設置したい旨、公立へ確認快諾してもらう。市有地につき財政確認。方部衛生組合へ貸している為そちらへ通知文出してほしいとのこと。R01.6相馬市（財政課）宛不要。</t>
    <rPh sb="8" eb="11">
      <t>ショウダクショ</t>
    </rPh>
    <rPh sb="12" eb="14">
      <t>ミタツ</t>
    </rPh>
    <rPh sb="17" eb="18">
      <t>タメ</t>
    </rPh>
    <rPh sb="22" eb="24">
      <t>アベ</t>
    </rPh>
    <rPh sb="24" eb="26">
      <t>テルオ</t>
    </rPh>
    <rPh sb="29" eb="31">
      <t>ニイヌマ</t>
    </rPh>
    <rPh sb="31" eb="32">
      <t>ツボ</t>
    </rPh>
    <rPh sb="33" eb="34">
      <t>サク</t>
    </rPh>
    <rPh sb="39" eb="41">
      <t>コンカイ</t>
    </rPh>
    <rPh sb="41" eb="42">
      <t>カギ</t>
    </rPh>
    <rPh sb="43" eb="45">
      <t>リョウショウ</t>
    </rPh>
    <rPh sb="53" eb="55">
      <t>ジカイ</t>
    </rPh>
    <rPh sb="58" eb="60">
      <t>バショ</t>
    </rPh>
    <rPh sb="61" eb="63">
      <t>ヘンコウ</t>
    </rPh>
    <rPh sb="69" eb="71">
      <t>ヨウボウ</t>
    </rPh>
    <rPh sb="71" eb="72">
      <t>アリ</t>
    </rPh>
    <rPh sb="81" eb="83">
      <t>キョクチョウ</t>
    </rPh>
    <rPh sb="83" eb="85">
      <t>ゲンバ</t>
    </rPh>
    <rPh sb="85" eb="87">
      <t>カクニン</t>
    </rPh>
    <rPh sb="88" eb="90">
      <t>コウリツ</t>
    </rPh>
    <rPh sb="90" eb="92">
      <t>ソウマ</t>
    </rPh>
    <rPh sb="92" eb="94">
      <t>ソウゴウ</t>
    </rPh>
    <rPh sb="94" eb="96">
      <t>ビョウイン</t>
    </rPh>
    <rPh sb="96" eb="98">
      <t>シキチ</t>
    </rPh>
    <rPh sb="98" eb="99">
      <t>ナイ</t>
    </rPh>
    <rPh sb="100" eb="102">
      <t>セッチ</t>
    </rPh>
    <rPh sb="105" eb="106">
      <t>ムネ</t>
    </rPh>
    <rPh sb="107" eb="109">
      <t>コウリツ</t>
    </rPh>
    <rPh sb="110" eb="112">
      <t>カクニン</t>
    </rPh>
    <rPh sb="112" eb="114">
      <t>カイダク</t>
    </rPh>
    <rPh sb="120" eb="121">
      <t>シ</t>
    </rPh>
    <rPh sb="121" eb="122">
      <t>ユウ</t>
    </rPh>
    <rPh sb="122" eb="123">
      <t>チ</t>
    </rPh>
    <rPh sb="126" eb="128">
      <t>ザイセイ</t>
    </rPh>
    <rPh sb="128" eb="130">
      <t>カクニン</t>
    </rPh>
    <rPh sb="131" eb="132">
      <t>ホウ</t>
    </rPh>
    <rPh sb="132" eb="133">
      <t>ブ</t>
    </rPh>
    <rPh sb="133" eb="135">
      <t>エイセイ</t>
    </rPh>
    <rPh sb="135" eb="137">
      <t>クミアイ</t>
    </rPh>
    <rPh sb="138" eb="139">
      <t>カ</t>
    </rPh>
    <rPh sb="143" eb="144">
      <t>タメ</t>
    </rPh>
    <rPh sb="148" eb="151">
      <t>ツウチブン</t>
    </rPh>
    <rPh sb="151" eb="152">
      <t>ダ</t>
    </rPh>
    <rPh sb="175" eb="176">
      <t>アテ</t>
    </rPh>
    <rPh sb="176" eb="178">
      <t>フヨウ</t>
    </rPh>
    <phoneticPr fontId="4"/>
  </si>
  <si>
    <t>備考</t>
    <rPh sb="0" eb="2">
      <t>ビコウ</t>
    </rPh>
    <phoneticPr fontId="4"/>
  </si>
  <si>
    <t>35-2982
090-4889-0845</t>
  </si>
  <si>
    <t>233-0006</t>
  </si>
  <si>
    <t>刈敷田集会所</t>
    <rPh sb="0" eb="3">
      <t>カリシキダ</t>
    </rPh>
    <rPh sb="3" eb="5">
      <t>シュウカイ</t>
    </rPh>
    <rPh sb="5" eb="6">
      <t>ジョ</t>
    </rPh>
    <phoneticPr fontId="4"/>
  </si>
  <si>
    <t>36-0760
(猪狩義雄）</t>
    <rPh sb="9" eb="11">
      <t>イガリ</t>
    </rPh>
    <rPh sb="11" eb="13">
      <t>ヨシオ</t>
    </rPh>
    <phoneticPr fontId="4"/>
  </si>
  <si>
    <t>相馬市（建築課）</t>
    <rPh sb="4" eb="7">
      <t>ケンチクカ</t>
    </rPh>
    <phoneticPr fontId="4"/>
  </si>
  <si>
    <t>相馬市（地域防災対策室）</t>
    <rPh sb="4" eb="6">
      <t>チイキ</t>
    </rPh>
    <rPh sb="6" eb="8">
      <t>ボウサイ</t>
    </rPh>
    <rPh sb="8" eb="11">
      <t>タイサクシツ</t>
    </rPh>
    <phoneticPr fontId="4"/>
  </si>
  <si>
    <t>新沼字坪ヶ迫1-1</t>
  </si>
  <si>
    <t>塚部字新城下42-8</t>
  </si>
  <si>
    <r>
      <t>54、</t>
    </r>
    <r>
      <rPr>
        <sz val="12"/>
        <color rgb="FFFF0000"/>
        <rFont val="BIZ UDPゴシック"/>
        <family val="3"/>
        <charset val="128"/>
      </rPr>
      <t>84</t>
    </r>
    <r>
      <rPr>
        <sz val="12"/>
        <rFont val="BIZ UDPゴシック"/>
        <family val="3"/>
        <charset val="128"/>
      </rPr>
      <t>、</t>
    </r>
    <r>
      <rPr>
        <sz val="12"/>
        <color rgb="FFFF0000"/>
        <rFont val="BIZ UDPゴシック"/>
        <family val="3"/>
        <charset val="128"/>
      </rPr>
      <t>96</t>
    </r>
    <r>
      <rPr>
        <sz val="12"/>
        <rFont val="BIZ UDPゴシック"/>
        <family val="3"/>
        <charset val="128"/>
      </rPr>
      <t>、</t>
    </r>
    <r>
      <rPr>
        <sz val="12"/>
        <color rgb="FFFF0000"/>
        <rFont val="BIZ UDPゴシック"/>
        <family val="3"/>
        <charset val="128"/>
      </rPr>
      <t>108</t>
    </r>
  </si>
  <si>
    <t>相馬市（保健センター）</t>
    <rPh sb="4" eb="6">
      <t>ホケン</t>
    </rPh>
    <phoneticPr fontId="4"/>
  </si>
  <si>
    <t>柚木字葉山前85　（西側100ｍ）</t>
    <rPh sb="10" eb="12">
      <t>ニシガワ</t>
    </rPh>
    <phoneticPr fontId="4"/>
  </si>
  <si>
    <t>中村第二小学校前土手</t>
    <rPh sb="0" eb="2">
      <t>ナカムラ</t>
    </rPh>
    <rPh sb="2" eb="4">
      <t>ダイニ</t>
    </rPh>
    <rPh sb="4" eb="7">
      <t>ショウガッコウ</t>
    </rPh>
    <rPh sb="7" eb="8">
      <t>マエ</t>
    </rPh>
    <rPh sb="8" eb="10">
      <t>ドテ</t>
    </rPh>
    <phoneticPr fontId="4"/>
  </si>
  <si>
    <t>相馬市（財政課）</t>
    <rPh sb="4" eb="6">
      <t>ザイセイ</t>
    </rPh>
    <rPh sb="6" eb="7">
      <t>カ</t>
    </rPh>
    <phoneticPr fontId="4"/>
  </si>
  <si>
    <t>立切防災集合所前</t>
  </si>
  <si>
    <t>相馬市（都市整備課）</t>
    <rPh sb="4" eb="6">
      <t>トシ</t>
    </rPh>
    <rPh sb="6" eb="9">
      <t>セイビカ</t>
    </rPh>
    <phoneticPr fontId="4"/>
  </si>
  <si>
    <t>相馬市（愛育園）</t>
    <rPh sb="4" eb="6">
      <t>アイイク</t>
    </rPh>
    <rPh sb="6" eb="7">
      <t>エン</t>
    </rPh>
    <phoneticPr fontId="4"/>
  </si>
  <si>
    <t>（県有地）</t>
    <rPh sb="1" eb="2">
      <t>ケン</t>
    </rPh>
    <rPh sb="2" eb="3">
      <t>ユウ</t>
    </rPh>
    <rPh sb="3" eb="4">
      <t>チ</t>
    </rPh>
    <phoneticPr fontId="4"/>
  </si>
  <si>
    <t>前沢目公園東側フェンス</t>
  </si>
  <si>
    <r>
      <rPr>
        <b/>
        <sz val="12"/>
        <color theme="1"/>
        <rFont val="ＭＳ Ｐゴシック"/>
        <family val="3"/>
        <charset val="128"/>
      </rPr>
      <t>星　髙光</t>
    </r>
    <r>
      <rPr>
        <sz val="12"/>
        <color theme="1"/>
        <rFont val="ＭＳ Ｐゴシック"/>
        <family val="3"/>
        <charset val="128"/>
      </rPr>
      <t>氏（R5.7.21</t>
    </r>
    <r>
      <rPr>
        <b/>
        <sz val="12"/>
        <color theme="1"/>
        <rFont val="ＭＳ Ｐゴシック"/>
        <family val="3"/>
        <charset val="128"/>
      </rPr>
      <t>死亡</t>
    </r>
    <r>
      <rPr>
        <sz val="12"/>
        <color theme="1"/>
        <rFont val="ＭＳ Ｐゴシック"/>
        <family val="3"/>
        <charset val="128"/>
      </rPr>
      <t>）</t>
    </r>
    <rPh sb="0" eb="1">
      <t>ホシ</t>
    </rPh>
    <rPh sb="2" eb="3">
      <t>ダカイ</t>
    </rPh>
    <rPh sb="3" eb="4">
      <t>ヒカリ</t>
    </rPh>
    <rPh sb="4" eb="5">
      <t>シ</t>
    </rPh>
    <rPh sb="13" eb="15">
      <t>シボウ</t>
    </rPh>
    <phoneticPr fontId="4"/>
  </si>
  <si>
    <t>依頼文
文書箱に入れる</t>
    <rPh sb="0" eb="3">
      <t>イライブン</t>
    </rPh>
    <rPh sb="4" eb="6">
      <t>ブンショ</t>
    </rPh>
    <rPh sb="6" eb="7">
      <t>バコ</t>
    </rPh>
    <rPh sb="8" eb="9">
      <t>イ</t>
    </rPh>
    <phoneticPr fontId="4"/>
  </si>
  <si>
    <t>高池前公園南側フェンス</t>
  </si>
  <si>
    <t>相馬市今田字藤堂林143</t>
  </si>
  <si>
    <t>相馬市馬場野字雨田35-1</t>
    <rPh sb="7" eb="8">
      <t>アメ</t>
    </rPh>
    <rPh sb="8" eb="9">
      <t>タ</t>
    </rPh>
    <phoneticPr fontId="4"/>
  </si>
  <si>
    <t>相馬市（都市整備課）</t>
    <rPh sb="4" eb="9">
      <t>トシセイビカ</t>
    </rPh>
    <phoneticPr fontId="4"/>
  </si>
  <si>
    <t>松川浦スポーツセンターゴミステーション東側</t>
    <rPh sb="0" eb="2">
      <t>マツカワ</t>
    </rPh>
    <rPh sb="2" eb="3">
      <t>ウラ</t>
    </rPh>
    <rPh sb="19" eb="21">
      <t>ヒガシガワ</t>
    </rPh>
    <phoneticPr fontId="4"/>
  </si>
  <si>
    <t>柚木字一ノ坪105-12</t>
    <rPh sb="0" eb="1">
      <t>ユズ</t>
    </rPh>
    <rPh sb="1" eb="2">
      <t>キ</t>
    </rPh>
    <rPh sb="2" eb="3">
      <t>アザ</t>
    </rPh>
    <rPh sb="3" eb="4">
      <t>イチ</t>
    </rPh>
    <rPh sb="5" eb="6">
      <t>ツボ</t>
    </rPh>
    <phoneticPr fontId="4"/>
  </si>
  <si>
    <t>大橋　政義</t>
    <rPh sb="3" eb="5">
      <t>マサヨシ</t>
    </rPh>
    <phoneticPr fontId="4"/>
  </si>
  <si>
    <t>伊達物産㈱副霊山工場前三差路北</t>
    <rPh sb="0" eb="2">
      <t>ダテ</t>
    </rPh>
    <rPh sb="2" eb="4">
      <t>ブッサン</t>
    </rPh>
    <rPh sb="5" eb="6">
      <t>フク</t>
    </rPh>
    <rPh sb="6" eb="8">
      <t>リョウゼン</t>
    </rPh>
    <rPh sb="8" eb="10">
      <t>コウジョウ</t>
    </rPh>
    <rPh sb="10" eb="11">
      <t>マエ</t>
    </rPh>
    <rPh sb="11" eb="14">
      <t>サンサロ</t>
    </rPh>
    <rPh sb="14" eb="15">
      <t>キタ</t>
    </rPh>
    <phoneticPr fontId="4"/>
  </si>
  <si>
    <t>馬場野住宅団地入口</t>
    <rPh sb="0" eb="2">
      <t>ババ</t>
    </rPh>
    <rPh sb="2" eb="3">
      <t>ノ</t>
    </rPh>
    <rPh sb="3" eb="5">
      <t>ジュウタク</t>
    </rPh>
    <rPh sb="5" eb="7">
      <t>ダンチ</t>
    </rPh>
    <rPh sb="7" eb="8">
      <t>イ</t>
    </rPh>
    <rPh sb="8" eb="9">
      <t>グチ</t>
    </rPh>
    <phoneticPr fontId="4"/>
  </si>
  <si>
    <t>原釜字大津9-1　（南側）</t>
    <rPh sb="10" eb="11">
      <t>ミナミ</t>
    </rPh>
    <rPh sb="11" eb="12">
      <t>ガワ</t>
    </rPh>
    <phoneticPr fontId="4"/>
  </si>
  <si>
    <t>磯部字上ノ台467-2</t>
  </si>
  <si>
    <t>市営黒木田住宅前</t>
    <rPh sb="2" eb="3">
      <t>クロ</t>
    </rPh>
    <rPh sb="3" eb="5">
      <t>キダ</t>
    </rPh>
    <phoneticPr fontId="4"/>
  </si>
  <si>
    <t>中村幼稚園入口、警察官舎前</t>
    <rPh sb="12" eb="13">
      <t>マエ</t>
    </rPh>
    <phoneticPr fontId="4"/>
  </si>
  <si>
    <t>相馬市柚木字一ノ坪105-8</t>
  </si>
  <si>
    <t>立谷字北山11-1　（東側）</t>
    <rPh sb="3" eb="4">
      <t>キタ</t>
    </rPh>
    <rPh sb="4" eb="5">
      <t>ヤマ</t>
    </rPh>
    <rPh sb="11" eb="12">
      <t>ヒガシ</t>
    </rPh>
    <rPh sb="12" eb="13">
      <t>ガワ</t>
    </rPh>
    <phoneticPr fontId="4"/>
  </si>
  <si>
    <t>西山字表西山76</t>
  </si>
  <si>
    <t>面積</t>
    <rPh sb="0" eb="2">
      <t>メンセキ</t>
    </rPh>
    <phoneticPr fontId="4"/>
  </si>
  <si>
    <r>
      <t xml:space="preserve">H28.7参院選より変更。
</t>
    </r>
    <r>
      <rPr>
        <sz val="12"/>
        <color rgb="FFFF0000"/>
        <rFont val="ＭＳ Ｐゴシック"/>
        <family val="3"/>
        <charset val="128"/>
      </rPr>
      <t>R6から細田井戸端長屋東側フェンスへ移動したい（管理者建築課）→フェンスの強度が足りないため不可。</t>
    </r>
    <rPh sb="5" eb="8">
      <t>サンインセン</t>
    </rPh>
    <rPh sb="10" eb="12">
      <t>ヘンコウ</t>
    </rPh>
    <rPh sb="18" eb="20">
      <t>ホソダ</t>
    </rPh>
    <rPh sb="20" eb="23">
      <t>イドバタ</t>
    </rPh>
    <rPh sb="23" eb="25">
      <t>ナガヤ</t>
    </rPh>
    <rPh sb="25" eb="27">
      <t>ヒガシガワ</t>
    </rPh>
    <rPh sb="41" eb="44">
      <t>ケンチクカ</t>
    </rPh>
    <rPh sb="51" eb="53">
      <t>キョウド</t>
    </rPh>
    <rPh sb="54" eb="55">
      <t>タ</t>
    </rPh>
    <rPh sb="60" eb="62">
      <t>フカ</t>
    </rPh>
    <phoneticPr fontId="4"/>
  </si>
  <si>
    <t>350-1304</t>
  </si>
  <si>
    <t>坪田字台町145-4　（南側）</t>
    <rPh sb="0" eb="1">
      <t>ツボ</t>
    </rPh>
    <rPh sb="1" eb="2">
      <t>タ</t>
    </rPh>
    <rPh sb="2" eb="3">
      <t>アザ</t>
    </rPh>
    <rPh sb="3" eb="5">
      <t>ダイマチ</t>
    </rPh>
    <rPh sb="12" eb="13">
      <t>ミナミ</t>
    </rPh>
    <rPh sb="13" eb="14">
      <t>ガワ</t>
    </rPh>
    <phoneticPr fontId="4"/>
  </si>
  <si>
    <t>柏崎字西台63（東側）</t>
    <rPh sb="8" eb="10">
      <t>ヒガシガワ</t>
    </rPh>
    <phoneticPr fontId="4"/>
  </si>
  <si>
    <t>東部公民館入口（元水源地）ガードフェンス</t>
    <rPh sb="8" eb="9">
      <t>モト</t>
    </rPh>
    <rPh sb="9" eb="11">
      <t>スイゲン</t>
    </rPh>
    <rPh sb="11" eb="12">
      <t>チ</t>
    </rPh>
    <phoneticPr fontId="4"/>
  </si>
  <si>
    <t>R0106髙玉三夫死亡。</t>
    <rPh sb="9" eb="11">
      <t>シボウ</t>
    </rPh>
    <phoneticPr fontId="4"/>
  </si>
  <si>
    <t>そうま土地改良区道路側ブロック</t>
    <rPh sb="3" eb="5">
      <t>トチ</t>
    </rPh>
    <rPh sb="5" eb="7">
      <t>カイリョウ</t>
    </rPh>
    <rPh sb="7" eb="8">
      <t>ク</t>
    </rPh>
    <rPh sb="8" eb="10">
      <t>ドウロ</t>
    </rPh>
    <rPh sb="10" eb="11">
      <t>ガワ</t>
    </rPh>
    <phoneticPr fontId="4"/>
  </si>
  <si>
    <t>獺庭防災集合所向</t>
  </si>
  <si>
    <t>星宅前の畑、滝平停留所</t>
  </si>
  <si>
    <t>相馬地方広域水道企業団</t>
    <rPh sb="0" eb="2">
      <t>ソウマ</t>
    </rPh>
    <rPh sb="2" eb="4">
      <t>チホウ</t>
    </rPh>
    <rPh sb="4" eb="6">
      <t>コウイキ</t>
    </rPh>
    <rPh sb="6" eb="8">
      <t>スイドウ</t>
    </rPh>
    <rPh sb="8" eb="10">
      <t>キギョウ</t>
    </rPh>
    <rPh sb="10" eb="11">
      <t>ダン</t>
    </rPh>
    <phoneticPr fontId="4"/>
  </si>
  <si>
    <t>山上字滝平6　（南側100ｍ）</t>
  </si>
  <si>
    <r>
      <t>20、31、63、</t>
    </r>
    <r>
      <rPr>
        <sz val="12"/>
        <color rgb="FFFF0000"/>
        <rFont val="BIZ UDPゴシック"/>
        <family val="3"/>
        <charset val="128"/>
      </rPr>
      <t>121</t>
    </r>
    <r>
      <rPr>
        <sz val="12"/>
        <rFont val="BIZ UDPゴシック"/>
        <family val="3"/>
        <charset val="128"/>
      </rPr>
      <t>、</t>
    </r>
    <r>
      <rPr>
        <sz val="12"/>
        <color rgb="FFFF0000"/>
        <rFont val="BIZ UDPゴシック"/>
        <family val="3"/>
        <charset val="128"/>
      </rPr>
      <t>122</t>
    </r>
  </si>
  <si>
    <t>沖ノ内公園北側フェンス</t>
    <rPh sb="0" eb="1">
      <t>オキ</t>
    </rPh>
    <rPh sb="2" eb="3">
      <t>ウチ</t>
    </rPh>
    <rPh sb="3" eb="5">
      <t>コウエン</t>
    </rPh>
    <rPh sb="5" eb="7">
      <t>キタガワ</t>
    </rPh>
    <phoneticPr fontId="4"/>
  </si>
  <si>
    <t>磯部小学校西側（フェンス）</t>
  </si>
  <si>
    <t>住所_3_公図</t>
    <rPh sb="0" eb="2">
      <t>ジュウショ</t>
    </rPh>
    <rPh sb="5" eb="7">
      <t>コウズ</t>
    </rPh>
    <phoneticPr fontId="4"/>
  </si>
  <si>
    <t>松川浦スポーツセンター入口</t>
    <rPh sb="0" eb="2">
      <t>マツカワ</t>
    </rPh>
    <rPh sb="2" eb="3">
      <t>ウラ</t>
    </rPh>
    <rPh sb="11" eb="12">
      <t>イ</t>
    </rPh>
    <rPh sb="12" eb="13">
      <t>クチ</t>
    </rPh>
    <phoneticPr fontId="4"/>
  </si>
  <si>
    <t>依頼文ではなく漁港施設内における協議書を提出する</t>
  </si>
  <si>
    <t>柚木遊歩道階段東側市道敷</t>
  </si>
  <si>
    <t>山上字中井塚2-8</t>
  </si>
  <si>
    <t>玉野字副霊山288　（北側）</t>
  </si>
  <si>
    <t>松田　里子</t>
    <rPh sb="0" eb="2">
      <t>マツタ</t>
    </rPh>
    <rPh sb="3" eb="5">
      <t>サトコ</t>
    </rPh>
    <phoneticPr fontId="4"/>
  </si>
  <si>
    <t>中島ストア東側緑地</t>
  </si>
  <si>
    <t>立切防災集合所前</t>
    <rPh sb="2" eb="4">
      <t>ボウサイ</t>
    </rPh>
    <rPh sb="4" eb="6">
      <t>シュウゴウ</t>
    </rPh>
    <rPh sb="6" eb="7">
      <t>ジョ</t>
    </rPh>
    <phoneticPr fontId="4"/>
  </si>
  <si>
    <t>市営長谷堂住宅入口</t>
  </si>
  <si>
    <t>初野字栗原9-4</t>
  </si>
  <si>
    <t>飯豊小学校西側フェンス</t>
  </si>
  <si>
    <t>磯部小学校西側（フェンス）</t>
    <rPh sb="0" eb="2">
      <t>イソベ</t>
    </rPh>
    <rPh sb="2" eb="5">
      <t>ショウガッコウ</t>
    </rPh>
    <rPh sb="5" eb="7">
      <t>ニシガワ</t>
    </rPh>
    <phoneticPr fontId="4"/>
  </si>
  <si>
    <t>山上字小田原260-2　（東側）</t>
  </si>
  <si>
    <t>投票区</t>
    <rPh sb="0" eb="2">
      <t>トウヒョウ</t>
    </rPh>
    <rPh sb="2" eb="3">
      <t>ク</t>
    </rPh>
    <phoneticPr fontId="4"/>
  </si>
  <si>
    <t>相馬市成田字五郎右エ門橋100</t>
    <rPh sb="6" eb="8">
      <t>ゴロウ</t>
    </rPh>
    <rPh sb="8" eb="9">
      <t>ミギ</t>
    </rPh>
    <rPh sb="10" eb="11">
      <t>モン</t>
    </rPh>
    <rPh sb="11" eb="12">
      <t>ハシ</t>
    </rPh>
    <phoneticPr fontId="4"/>
  </si>
  <si>
    <t>天野利記念碑前</t>
    <rPh sb="0" eb="2">
      <t>アマノ</t>
    </rPh>
    <rPh sb="2" eb="3">
      <t>リ</t>
    </rPh>
    <phoneticPr fontId="4"/>
  </si>
  <si>
    <t>選挙人名簿登録者数</t>
    <rPh sb="0" eb="2">
      <t>センキョ</t>
    </rPh>
    <rPh sb="2" eb="3">
      <t>ニン</t>
    </rPh>
    <rPh sb="3" eb="5">
      <t>メイボ</t>
    </rPh>
    <rPh sb="5" eb="8">
      <t>トウロクシャ</t>
    </rPh>
    <rPh sb="8" eb="9">
      <t>スウ</t>
    </rPh>
    <phoneticPr fontId="4"/>
  </si>
  <si>
    <t>佐伯宅前の畑</t>
    <rPh sb="0" eb="2">
      <t>サエキ</t>
    </rPh>
    <rPh sb="3" eb="4">
      <t>マエ</t>
    </rPh>
    <rPh sb="5" eb="6">
      <t>ハタケ</t>
    </rPh>
    <phoneticPr fontId="4"/>
  </si>
  <si>
    <t>㈱南東北クボタ相馬営業所東側</t>
    <rPh sb="1" eb="2">
      <t>ミナミ</t>
    </rPh>
    <rPh sb="2" eb="4">
      <t>トウホク</t>
    </rPh>
    <rPh sb="9" eb="12">
      <t>エイギョウショ</t>
    </rPh>
    <phoneticPr fontId="4"/>
  </si>
  <si>
    <t>相馬市小泉字山田316-1</t>
    <rPh sb="3" eb="5">
      <t>コイズミ</t>
    </rPh>
    <rPh sb="5" eb="6">
      <t>アザ</t>
    </rPh>
    <rPh sb="6" eb="8">
      <t>ヤマダ</t>
    </rPh>
    <phoneticPr fontId="4"/>
  </si>
  <si>
    <t>㈱南東北クボタ相馬営業所長</t>
    <rPh sb="1" eb="2">
      <t>ミナミ</t>
    </rPh>
    <rPh sb="2" eb="4">
      <t>トウホク</t>
    </rPh>
    <rPh sb="9" eb="12">
      <t>エイギョウショ</t>
    </rPh>
    <phoneticPr fontId="4"/>
  </si>
  <si>
    <t>大坪橋北三差路（フェンス）</t>
    <rPh sb="2" eb="3">
      <t>ハシ</t>
    </rPh>
    <rPh sb="3" eb="4">
      <t>キタ</t>
    </rPh>
    <phoneticPr fontId="4"/>
  </si>
  <si>
    <t>相馬市塚部字山崎8-1</t>
  </si>
  <si>
    <t>Ｈ28.7参院選より変更
R5.5.11掲示場名・所在地を公図上の地番に修正
高平児童公園東側：尾浜字平前4-15（西側）→高平児童公園南東側：尾浜字高塚217</t>
    <rPh sb="5" eb="8">
      <t>サンインセン</t>
    </rPh>
    <rPh sb="10" eb="12">
      <t>ヘンコウ</t>
    </rPh>
    <rPh sb="20" eb="24">
      <t>ケイジジョウメイ</t>
    </rPh>
    <rPh sb="25" eb="28">
      <t>ショザイチ</t>
    </rPh>
    <rPh sb="29" eb="32">
      <t>コウズジョウ</t>
    </rPh>
    <rPh sb="33" eb="35">
      <t>チバン</t>
    </rPh>
    <rPh sb="36" eb="38">
      <t>シュウセイ</t>
    </rPh>
    <rPh sb="39" eb="41">
      <t>タカヒラ</t>
    </rPh>
    <rPh sb="41" eb="43">
      <t>ジドウ</t>
    </rPh>
    <rPh sb="43" eb="45">
      <t>コウエン</t>
    </rPh>
    <rPh sb="45" eb="47">
      <t>ヒガシガワ</t>
    </rPh>
    <rPh sb="48" eb="50">
      <t>オバマ</t>
    </rPh>
    <rPh sb="50" eb="51">
      <t>アザ</t>
    </rPh>
    <rPh sb="51" eb="52">
      <t>タイラ</t>
    </rPh>
    <rPh sb="52" eb="53">
      <t>マエ</t>
    </rPh>
    <rPh sb="58" eb="60">
      <t>ニシガワ</t>
    </rPh>
    <rPh sb="62" eb="64">
      <t>タカヒラ</t>
    </rPh>
    <rPh sb="64" eb="66">
      <t>ジドウ</t>
    </rPh>
    <rPh sb="66" eb="68">
      <t>コウエン</t>
    </rPh>
    <rPh sb="68" eb="71">
      <t>ナントウガワ</t>
    </rPh>
    <rPh sb="72" eb="73">
      <t>オ</t>
    </rPh>
    <rPh sb="73" eb="74">
      <t>ハマ</t>
    </rPh>
    <rPh sb="74" eb="75">
      <t>アザ</t>
    </rPh>
    <rPh sb="75" eb="77">
      <t>タカツカ</t>
    </rPh>
    <phoneticPr fontId="4"/>
  </si>
  <si>
    <t>岩子防災集合所向の畑</t>
    <rPh sb="1" eb="2">
      <t>コ</t>
    </rPh>
    <rPh sb="2" eb="4">
      <t>ボウサイ</t>
    </rPh>
    <rPh sb="4" eb="6">
      <t>シュウゴウ</t>
    </rPh>
    <rPh sb="6" eb="7">
      <t>ジョ</t>
    </rPh>
    <phoneticPr fontId="4"/>
  </si>
  <si>
    <t>中村字大町58-1</t>
  </si>
  <si>
    <t>黒木字町67-1</t>
  </si>
  <si>
    <t>玉野字副霊山374　（北側50ｍ）</t>
  </si>
  <si>
    <t>中野字黒木田152-1</t>
    <rPh sb="5" eb="6">
      <t>タ</t>
    </rPh>
    <phoneticPr fontId="4"/>
  </si>
  <si>
    <t>36-4563</t>
  </si>
  <si>
    <t>冨田　博</t>
  </si>
  <si>
    <t>35-5854</t>
  </si>
  <si>
    <t>大坪字清水前72-1（南側）</t>
    <rPh sb="11" eb="12">
      <t>ミナミ</t>
    </rPh>
    <rPh sb="12" eb="13">
      <t>ガワ</t>
    </rPh>
    <phoneticPr fontId="4"/>
  </si>
  <si>
    <t>山上字落合4</t>
    <rPh sb="0" eb="2">
      <t>ヤマカミ</t>
    </rPh>
    <rPh sb="2" eb="3">
      <t>アザ</t>
    </rPh>
    <rPh sb="3" eb="5">
      <t>オチアイ</t>
    </rPh>
    <phoneticPr fontId="4"/>
  </si>
  <si>
    <t>謝礼不要と申し出があり、H25.12市長選時より送付しないこととした
H28.2現地確認。現状維持（南側）。</t>
    <rPh sb="0" eb="2">
      <t>シャレイ</t>
    </rPh>
    <rPh sb="2" eb="4">
      <t>フヨウ</t>
    </rPh>
    <rPh sb="5" eb="6">
      <t>モウ</t>
    </rPh>
    <rPh sb="7" eb="8">
      <t>デ</t>
    </rPh>
    <rPh sb="18" eb="21">
      <t>シチョウセン</t>
    </rPh>
    <rPh sb="21" eb="22">
      <t>ジ</t>
    </rPh>
    <rPh sb="24" eb="26">
      <t>ソウフ</t>
    </rPh>
    <rPh sb="40" eb="42">
      <t>ゲンチ</t>
    </rPh>
    <rPh sb="42" eb="44">
      <t>カクニン</t>
    </rPh>
    <rPh sb="45" eb="47">
      <t>ゲンジョウ</t>
    </rPh>
    <rPh sb="47" eb="49">
      <t>イジ</t>
    </rPh>
    <rPh sb="50" eb="52">
      <t>ミナミガワ</t>
    </rPh>
    <phoneticPr fontId="4"/>
  </si>
  <si>
    <t>H28.07参院選より変更：塚部字貴布根前147は佐藤要助所有だが行方不明で、吉田守氏が管理しているとのこと。
なお吉田守氏の住民票は小野字薬師堂334-10→R1.9より内城3へ変更。旧電話番号・36-4663</t>
    <rPh sb="6" eb="9">
      <t>サンインセン</t>
    </rPh>
    <rPh sb="11" eb="13">
      <t>ヘンコウ</t>
    </rPh>
    <rPh sb="14" eb="16">
      <t>ツカベ</t>
    </rPh>
    <rPh sb="16" eb="17">
      <t>アザ</t>
    </rPh>
    <rPh sb="17" eb="18">
      <t>キ</t>
    </rPh>
    <rPh sb="18" eb="19">
      <t>フ</t>
    </rPh>
    <rPh sb="19" eb="20">
      <t>ネ</t>
    </rPh>
    <rPh sb="20" eb="21">
      <t>マエ</t>
    </rPh>
    <rPh sb="25" eb="27">
      <t>サトウ</t>
    </rPh>
    <rPh sb="27" eb="28">
      <t>ヨウ</t>
    </rPh>
    <rPh sb="28" eb="29">
      <t>スケ</t>
    </rPh>
    <rPh sb="29" eb="31">
      <t>ショユウ</t>
    </rPh>
    <rPh sb="33" eb="35">
      <t>ユクエ</t>
    </rPh>
    <rPh sb="35" eb="37">
      <t>フメイ</t>
    </rPh>
    <rPh sb="39" eb="41">
      <t>ヨシダ</t>
    </rPh>
    <rPh sb="41" eb="42">
      <t>マモル</t>
    </rPh>
    <rPh sb="42" eb="43">
      <t>シ</t>
    </rPh>
    <rPh sb="44" eb="46">
      <t>カンリ</t>
    </rPh>
    <rPh sb="58" eb="60">
      <t>ヨシダ</t>
    </rPh>
    <rPh sb="60" eb="61">
      <t>マモル</t>
    </rPh>
    <rPh sb="61" eb="62">
      <t>シ</t>
    </rPh>
    <rPh sb="63" eb="65">
      <t>ジュウミン</t>
    </rPh>
    <rPh sb="65" eb="66">
      <t>ヒョウ</t>
    </rPh>
    <rPh sb="67" eb="69">
      <t>オノ</t>
    </rPh>
    <rPh sb="69" eb="70">
      <t>アザ</t>
    </rPh>
    <rPh sb="70" eb="73">
      <t>ヤクシドウ</t>
    </rPh>
    <rPh sb="86" eb="88">
      <t>ウチシロ</t>
    </rPh>
    <rPh sb="90" eb="92">
      <t>ヘンコウ</t>
    </rPh>
    <rPh sb="93" eb="94">
      <t>キュウ</t>
    </rPh>
    <rPh sb="94" eb="96">
      <t>デンワ</t>
    </rPh>
    <rPh sb="96" eb="98">
      <t>バンゴウ</t>
    </rPh>
    <phoneticPr fontId="4"/>
  </si>
  <si>
    <t>新沼字鹿島前383</t>
  </si>
  <si>
    <t>石上字前田1-1</t>
  </si>
  <si>
    <t>大曲字大毛内</t>
  </si>
  <si>
    <t>設置場所_1</t>
    <rPh sb="0" eb="2">
      <t>セッチ</t>
    </rPh>
    <rPh sb="2" eb="4">
      <t>バショ</t>
    </rPh>
    <phoneticPr fontId="4"/>
  </si>
  <si>
    <t>磯部２区区長　
狩野　信男</t>
    <rPh sb="3" eb="4">
      <t>ク</t>
    </rPh>
    <rPh sb="11" eb="13">
      <t>ノブオ</t>
    </rPh>
    <phoneticPr fontId="4"/>
  </si>
  <si>
    <t>堀ノ内公会堂前東側ガードレール</t>
    <rPh sb="7" eb="9">
      <t>ヒガシガワ</t>
    </rPh>
    <phoneticPr fontId="4"/>
  </si>
  <si>
    <t>今田字久保前211-2</t>
    <rPh sb="3" eb="5">
      <t>クボ</t>
    </rPh>
    <rPh sb="5" eb="6">
      <t>マエ</t>
    </rPh>
    <phoneticPr fontId="4"/>
  </si>
  <si>
    <t>佐藤　敏夫</t>
    <rPh sb="0" eb="2">
      <t>サトウ</t>
    </rPh>
    <rPh sb="3" eb="5">
      <t>トシオ</t>
    </rPh>
    <phoneticPr fontId="4"/>
  </si>
  <si>
    <t>H22.5.31総務課へ確認済。R02.4区長変更</t>
    <rPh sb="8" eb="11">
      <t>ソウムカ</t>
    </rPh>
    <rPh sb="12" eb="14">
      <t>カクニン</t>
    </rPh>
    <rPh sb="14" eb="15">
      <t>ズ</t>
    </rPh>
    <phoneticPr fontId="4"/>
  </si>
  <si>
    <t>お礼手渡し</t>
    <rPh sb="1" eb="2">
      <t>レイ</t>
    </rPh>
    <rPh sb="2" eb="4">
      <t>テワタ</t>
    </rPh>
    <phoneticPr fontId="4"/>
  </si>
  <si>
    <t>粟津字粟津91-1</t>
    <rPh sb="0" eb="1">
      <t>アワ</t>
    </rPh>
    <rPh sb="3" eb="4">
      <t>アワ</t>
    </rPh>
    <phoneticPr fontId="4"/>
  </si>
  <si>
    <t>石井自動車鈑金塗装道路向い側の畑</t>
    <rPh sb="0" eb="2">
      <t>イシイ</t>
    </rPh>
    <rPh sb="2" eb="5">
      <t>ジドウシャ</t>
    </rPh>
    <rPh sb="6" eb="7">
      <t>キン</t>
    </rPh>
    <rPh sb="7" eb="9">
      <t>トソウ</t>
    </rPh>
    <rPh sb="9" eb="11">
      <t>ドウロ</t>
    </rPh>
    <rPh sb="11" eb="12">
      <t>ムカ</t>
    </rPh>
    <rPh sb="13" eb="14">
      <t>ガワ</t>
    </rPh>
    <rPh sb="15" eb="16">
      <t>ハタケ</t>
    </rPh>
    <phoneticPr fontId="4"/>
  </si>
  <si>
    <t>阿部　三夫</t>
    <rPh sb="3" eb="4">
      <t>サン</t>
    </rPh>
    <rPh sb="4" eb="5">
      <t>オット</t>
    </rPh>
    <phoneticPr fontId="4"/>
  </si>
  <si>
    <t>所有者等氏名</t>
    <rPh sb="0" eb="3">
      <t>ショユウシャ</t>
    </rPh>
    <rPh sb="3" eb="4">
      <t>トウ</t>
    </rPh>
    <rPh sb="4" eb="6">
      <t>シメイ</t>
    </rPh>
    <phoneticPr fontId="4"/>
  </si>
  <si>
    <t>石上字鵃沢326-1</t>
    <rPh sb="4" eb="5">
      <t>サワ</t>
    </rPh>
    <phoneticPr fontId="4"/>
  </si>
  <si>
    <t>水澤宅向の畑</t>
    <rPh sb="3" eb="4">
      <t>ムカイ</t>
    </rPh>
    <rPh sb="5" eb="6">
      <t>ハタケ</t>
    </rPh>
    <phoneticPr fontId="4"/>
  </si>
  <si>
    <t>相馬市柏崎字中台2</t>
    <rPh sb="6" eb="8">
      <t>ナカダイ</t>
    </rPh>
    <phoneticPr fontId="4"/>
  </si>
  <si>
    <t>（県有地：公衆用道路で登記）</t>
    <rPh sb="1" eb="2">
      <t>ケン</t>
    </rPh>
    <rPh sb="2" eb="3">
      <t>ユウ</t>
    </rPh>
    <rPh sb="3" eb="4">
      <t>チ</t>
    </rPh>
    <rPh sb="5" eb="8">
      <t>コウシュウヨウ</t>
    </rPh>
    <rPh sb="8" eb="10">
      <t>ドウロ</t>
    </rPh>
    <rPh sb="11" eb="13">
      <t>トウキ</t>
    </rPh>
    <phoneticPr fontId="4"/>
  </si>
  <si>
    <t>日下石字地之内520</t>
  </si>
  <si>
    <t>西部子ども公民館西側</t>
    <rPh sb="0" eb="2">
      <t>セイブ</t>
    </rPh>
    <rPh sb="2" eb="3">
      <t>コ</t>
    </rPh>
    <rPh sb="5" eb="8">
      <t>コウミンカン</t>
    </rPh>
    <rPh sb="8" eb="10">
      <t>ニシガワ</t>
    </rPh>
    <phoneticPr fontId="4"/>
  </si>
  <si>
    <t>立谷字稲荷前203-1</t>
  </si>
  <si>
    <t>黒木字北台131-8　（北側）</t>
  </si>
  <si>
    <t>R6.4区長変更</t>
    <rPh sb="4" eb="6">
      <t>クチョウ</t>
    </rPh>
    <rPh sb="6" eb="8">
      <t>ヘンコウ</t>
    </rPh>
    <phoneticPr fontId="4"/>
  </si>
  <si>
    <t>柚木字一ノ坪113-9</t>
  </si>
  <si>
    <t>R3.9.9電話あり。長生が施設に入所したため、今後は息子の幸生（ユキオ）さんへ送付。</t>
    <rPh sb="6" eb="8">
      <t>デンワ</t>
    </rPh>
    <rPh sb="14" eb="16">
      <t>シセツ</t>
    </rPh>
    <rPh sb="17" eb="19">
      <t>ニュウショ</t>
    </rPh>
    <rPh sb="24" eb="26">
      <t>コンゴ</t>
    </rPh>
    <rPh sb="27" eb="29">
      <t>ムスコ</t>
    </rPh>
    <rPh sb="40" eb="42">
      <t>ソウフ</t>
    </rPh>
    <phoneticPr fontId="4"/>
  </si>
  <si>
    <t>相馬市粟津字粟津91-1</t>
    <rPh sb="3" eb="4">
      <t>アワ</t>
    </rPh>
    <rPh sb="6" eb="7">
      <t>アワ</t>
    </rPh>
    <phoneticPr fontId="4"/>
  </si>
  <si>
    <t>成田字天王前226-2（南側）</t>
    <rPh sb="2" eb="3">
      <t>アザ</t>
    </rPh>
    <rPh sb="3" eb="6">
      <t>テンノウマエ</t>
    </rPh>
    <rPh sb="12" eb="14">
      <t>ミナミガワ</t>
    </rPh>
    <phoneticPr fontId="4"/>
  </si>
  <si>
    <t>獺庭防災集合所向</t>
    <rPh sb="2" eb="4">
      <t>ボウサイ</t>
    </rPh>
    <rPh sb="4" eb="6">
      <t>シュウゴウ</t>
    </rPh>
    <rPh sb="6" eb="7">
      <t>ジョ</t>
    </rPh>
    <phoneticPr fontId="4"/>
  </si>
  <si>
    <t>渡部宅後（裏）</t>
    <rPh sb="2" eb="3">
      <t>タク</t>
    </rPh>
    <phoneticPr fontId="4"/>
  </si>
  <si>
    <t>大坪字前迫146-1</t>
  </si>
  <si>
    <t>R4.4区長変更</t>
    <rPh sb="4" eb="6">
      <t>クチョウ</t>
    </rPh>
    <rPh sb="6" eb="8">
      <t>ヘンコウ</t>
    </rPh>
    <phoneticPr fontId="4"/>
  </si>
  <si>
    <t>相馬市大野台二丁目3-5</t>
    <rPh sb="3" eb="5">
      <t>オオノ</t>
    </rPh>
    <rPh sb="5" eb="6">
      <t>ダイ</t>
    </rPh>
    <rPh sb="6" eb="9">
      <t>ニチョウメ</t>
    </rPh>
    <phoneticPr fontId="4"/>
  </si>
  <si>
    <t>光陽三丁目3-1</t>
    <rPh sb="2" eb="3">
      <t>サン</t>
    </rPh>
    <phoneticPr fontId="4"/>
  </si>
  <si>
    <t>馬場野字福迫57</t>
  </si>
  <si>
    <t>松崎（門馬）宅ブロック前</t>
    <rPh sb="0" eb="2">
      <t>マツザキ</t>
    </rPh>
    <rPh sb="3" eb="5">
      <t>モンマ</t>
    </rPh>
    <rPh sb="6" eb="7">
      <t>タク</t>
    </rPh>
    <rPh sb="11" eb="12">
      <t>マエ</t>
    </rPh>
    <phoneticPr fontId="4"/>
  </si>
  <si>
    <t>金草入口停留所、旧駒場宅跡地</t>
    <rPh sb="8" eb="9">
      <t>キュウ</t>
    </rPh>
    <rPh sb="11" eb="12">
      <t>タク</t>
    </rPh>
    <rPh sb="12" eb="14">
      <t>アトチ</t>
    </rPh>
    <phoneticPr fontId="4"/>
  </si>
  <si>
    <t>R010610ポスター台帳がJAになっていたが、JAからの指摘により調査した結果、市有地（防災所有。H14.6.25JAより寄付受）であることが判明
富沢字原田372　（東側）</t>
    <rPh sb="11" eb="13">
      <t>ダイチョウ</t>
    </rPh>
    <rPh sb="29" eb="31">
      <t>シテキ</t>
    </rPh>
    <rPh sb="34" eb="36">
      <t>チョウサ</t>
    </rPh>
    <rPh sb="38" eb="40">
      <t>ケッカ</t>
    </rPh>
    <rPh sb="41" eb="44">
      <t>シユウチ</t>
    </rPh>
    <rPh sb="45" eb="47">
      <t>ボウサイ</t>
    </rPh>
    <rPh sb="47" eb="49">
      <t>ショユウ</t>
    </rPh>
    <rPh sb="62" eb="64">
      <t>キフ</t>
    </rPh>
    <rPh sb="64" eb="65">
      <t>ウケ</t>
    </rPh>
    <rPh sb="72" eb="74">
      <t>ハンメイ</t>
    </rPh>
    <phoneticPr fontId="4"/>
  </si>
  <si>
    <t>黒木字勝善117-1</t>
    <rPh sb="0" eb="2">
      <t>クロキ</t>
    </rPh>
    <rPh sb="2" eb="3">
      <t>アザ</t>
    </rPh>
    <rPh sb="3" eb="4">
      <t>カツ</t>
    </rPh>
    <rPh sb="4" eb="5">
      <t>ゼン</t>
    </rPh>
    <phoneticPr fontId="4"/>
  </si>
  <si>
    <t>→集計→→</t>
    <rPh sb="1" eb="3">
      <t>シュウケイ</t>
    </rPh>
    <phoneticPr fontId="4"/>
  </si>
  <si>
    <t>菊地宅向（畑）</t>
  </si>
  <si>
    <t>H26.10県知事選より変更</t>
    <rPh sb="6" eb="9">
      <t>ケンチジ</t>
    </rPh>
    <rPh sb="9" eb="10">
      <t>セン</t>
    </rPh>
    <rPh sb="12" eb="14">
      <t>ヘンコウ</t>
    </rPh>
    <phoneticPr fontId="4"/>
  </si>
  <si>
    <t>橘　正</t>
    <rPh sb="0" eb="1">
      <t>タチバナ</t>
    </rPh>
    <rPh sb="2" eb="3">
      <t>タダシ</t>
    </rPh>
    <phoneticPr fontId="4"/>
  </si>
  <si>
    <t>玉野字霊山107-1</t>
  </si>
  <si>
    <t>相馬高等学校南側フェンス</t>
    <rPh sb="0" eb="2">
      <t>ソウマ</t>
    </rPh>
    <rPh sb="2" eb="4">
      <t>コウトウ</t>
    </rPh>
    <rPh sb="4" eb="6">
      <t>ガッコウ</t>
    </rPh>
    <rPh sb="6" eb="7">
      <t>ミナミ</t>
    </rPh>
    <phoneticPr fontId="4"/>
  </si>
  <si>
    <t>太田　榮子</t>
    <rPh sb="3" eb="4">
      <t>サカエ</t>
    </rPh>
    <rPh sb="4" eb="5">
      <t>コ</t>
    </rPh>
    <phoneticPr fontId="4"/>
  </si>
  <si>
    <t>→抽出→→</t>
    <rPh sb="1" eb="3">
      <t>チュウシュツ</t>
    </rPh>
    <phoneticPr fontId="4"/>
  </si>
  <si>
    <t>桜ヶ丘公園北側フェンス</t>
    <rPh sb="0" eb="3">
      <t>サクラガオカ</t>
    </rPh>
    <rPh sb="3" eb="5">
      <t>コウエン</t>
    </rPh>
    <rPh sb="5" eb="7">
      <t>キタガワ</t>
    </rPh>
    <phoneticPr fontId="4"/>
  </si>
  <si>
    <t>半谷　陽子</t>
    <rPh sb="3" eb="4">
      <t>ヨウ</t>
    </rPh>
    <rPh sb="4" eb="5">
      <t>コ</t>
    </rPh>
    <phoneticPr fontId="4"/>
  </si>
  <si>
    <t>岩子字数馬198-1</t>
  </si>
  <si>
    <t>尾浜字原42-1</t>
  </si>
  <si>
    <t>中村字桜ヶ丘154</t>
  </si>
  <si>
    <t>大曲字大毛内202　（南側）</t>
  </si>
  <si>
    <t>柚木字葉山前261-1</t>
  </si>
  <si>
    <t>玉野字町頭14-2</t>
  </si>
  <si>
    <t>小泉字山田152-1</t>
  </si>
  <si>
    <t>R5.5.15所在地等を公図上の地番に修正
（中村字桜ヶ丘54-4→中村字桜ヶ丘54-2）</t>
    <rPh sb="7" eb="10">
      <t>ショザイチ</t>
    </rPh>
    <rPh sb="10" eb="11">
      <t>トウ</t>
    </rPh>
    <rPh sb="12" eb="15">
      <t>コウズジョウ</t>
    </rPh>
    <rPh sb="16" eb="18">
      <t>チバン</t>
    </rPh>
    <rPh sb="19" eb="21">
      <t>シュウセイ</t>
    </rPh>
    <rPh sb="23" eb="25">
      <t>ナカムラ</t>
    </rPh>
    <rPh sb="25" eb="26">
      <t>アザ</t>
    </rPh>
    <rPh sb="26" eb="27">
      <t>サクラ</t>
    </rPh>
    <rPh sb="28" eb="29">
      <t>オカ</t>
    </rPh>
    <rPh sb="34" eb="36">
      <t>ナカムラ</t>
    </rPh>
    <rPh sb="36" eb="37">
      <t>アザ</t>
    </rPh>
    <rPh sb="37" eb="38">
      <t>サクラ</t>
    </rPh>
    <rPh sb="39" eb="40">
      <t>オカ</t>
    </rPh>
    <phoneticPr fontId="4"/>
  </si>
  <si>
    <t>相馬市玉野字町10</t>
  </si>
  <si>
    <t>小泉字山田436-4</t>
  </si>
  <si>
    <t>相馬市尾浜字細田177-40</t>
  </si>
  <si>
    <t>黒木郵便局(西側フェンス)</t>
    <rPh sb="0" eb="2">
      <t>クロキ</t>
    </rPh>
    <rPh sb="2" eb="5">
      <t>ユウビンキョク</t>
    </rPh>
    <rPh sb="6" eb="8">
      <t>ニシガワ</t>
    </rPh>
    <phoneticPr fontId="4"/>
  </si>
  <si>
    <t>原釜字由沼</t>
    <rPh sb="3" eb="4">
      <t>ヨシ</t>
    </rPh>
    <rPh sb="4" eb="5">
      <t>ヌマ</t>
    </rPh>
    <phoneticPr fontId="4"/>
  </si>
  <si>
    <t>高齢福祉課長</t>
    <rPh sb="0" eb="2">
      <t>コウレイ</t>
    </rPh>
    <rPh sb="2" eb="4">
      <t>フクシ</t>
    </rPh>
    <rPh sb="5" eb="6">
      <t>チョウ</t>
    </rPh>
    <phoneticPr fontId="4"/>
  </si>
  <si>
    <t>36-7575</t>
  </si>
  <si>
    <t>大坪字清水前53-4</t>
  </si>
  <si>
    <t>馬場野字山田111-3</t>
    <rPh sb="0" eb="2">
      <t>ババ</t>
    </rPh>
    <rPh sb="2" eb="3">
      <t>ノ</t>
    </rPh>
    <rPh sb="3" eb="4">
      <t>アザ</t>
    </rPh>
    <rPh sb="4" eb="6">
      <t>ヤマダ</t>
    </rPh>
    <phoneticPr fontId="4"/>
  </si>
  <si>
    <t>相馬市中野字桜町76</t>
  </si>
  <si>
    <t>磯部中学校北側</t>
    <rPh sb="0" eb="2">
      <t>イソベ</t>
    </rPh>
    <rPh sb="2" eb="5">
      <t>チュウガッコウ</t>
    </rPh>
    <rPh sb="5" eb="7">
      <t>キタガワ</t>
    </rPh>
    <phoneticPr fontId="4"/>
  </si>
  <si>
    <t>相馬市（地域防災対策室）</t>
    <rPh sb="0" eb="3">
      <t>ソウマシ</t>
    </rPh>
    <rPh sb="4" eb="6">
      <t>チイキ</t>
    </rPh>
    <rPh sb="6" eb="8">
      <t>ボウサイ</t>
    </rPh>
    <rPh sb="8" eb="11">
      <t>タイサクシツ</t>
    </rPh>
    <phoneticPr fontId="4"/>
  </si>
  <si>
    <t>山上字間ノ次郎51-10</t>
  </si>
  <si>
    <t>山上字堀坂8－3地先</t>
    <rPh sb="8" eb="9">
      <t>チ</t>
    </rPh>
    <rPh sb="9" eb="10">
      <t>サキ</t>
    </rPh>
    <phoneticPr fontId="4"/>
  </si>
  <si>
    <t>電話番号</t>
    <rPh sb="0" eb="2">
      <t>デンワ</t>
    </rPh>
    <rPh sb="2" eb="4">
      <t>バンゴウ</t>
    </rPh>
    <phoneticPr fontId="4"/>
  </si>
  <si>
    <t>相馬市磯部字迎255-3</t>
    <rPh sb="0" eb="3">
      <t>ソ</t>
    </rPh>
    <rPh sb="3" eb="5">
      <t>イソベ</t>
    </rPh>
    <rPh sb="5" eb="6">
      <t>アザ</t>
    </rPh>
    <rPh sb="6" eb="7">
      <t>ムカエ</t>
    </rPh>
    <phoneticPr fontId="4"/>
  </si>
  <si>
    <t>33-5510</t>
  </si>
  <si>
    <t>38-8010</t>
  </si>
  <si>
    <t>36-0727</t>
  </si>
  <si>
    <t>日下石字鳥喰592-3　（北側）</t>
  </si>
  <si>
    <t>36-0584</t>
  </si>
  <si>
    <t>16、 118</t>
  </si>
  <si>
    <t>旧広瀬停留所</t>
    <rPh sb="0" eb="1">
      <t>キュウ</t>
    </rPh>
    <phoneticPr fontId="4"/>
  </si>
  <si>
    <t>36-7976</t>
  </si>
  <si>
    <t>髙橋宅南側の畑</t>
    <rPh sb="0" eb="2">
      <t>タカハシ</t>
    </rPh>
    <rPh sb="2" eb="3">
      <t>タク</t>
    </rPh>
    <rPh sb="3" eb="5">
      <t>ミナミガワ</t>
    </rPh>
    <rPh sb="6" eb="7">
      <t>ハタケ</t>
    </rPh>
    <phoneticPr fontId="4"/>
  </si>
  <si>
    <t>中村字新町10-1</t>
  </si>
  <si>
    <t>34-2345</t>
  </si>
  <si>
    <t>36-0174</t>
  </si>
  <si>
    <t>35-3996</t>
  </si>
  <si>
    <t>35-2898</t>
  </si>
  <si>
    <t>36-7221</t>
  </si>
  <si>
    <t>36-7409</t>
  </si>
  <si>
    <t>32-5222</t>
  </si>
  <si>
    <t>1000人以上抽出</t>
    <rPh sb="4" eb="5">
      <t>ヒト</t>
    </rPh>
    <rPh sb="5" eb="7">
      <t>イジョウ</t>
    </rPh>
    <rPh sb="7" eb="9">
      <t>チュウシュツ</t>
    </rPh>
    <phoneticPr fontId="4"/>
  </si>
  <si>
    <t>相馬高等学校南側フェンス</t>
  </si>
  <si>
    <t>設置場所_7</t>
    <rPh sb="0" eb="2">
      <t>セッチ</t>
    </rPh>
    <rPh sb="2" eb="4">
      <t>バショ</t>
    </rPh>
    <phoneticPr fontId="4"/>
  </si>
  <si>
    <t>36-6620</t>
  </si>
  <si>
    <t>33-5906</t>
  </si>
  <si>
    <t>33-5445</t>
  </si>
  <si>
    <t>36-2574</t>
  </si>
  <si>
    <t>34-2310</t>
  </si>
  <si>
    <t>西山字水沢316-5（西側）</t>
  </si>
  <si>
    <t>今野宅西側市道敷(空地）</t>
    <rPh sb="2" eb="3">
      <t>タク</t>
    </rPh>
    <phoneticPr fontId="4"/>
  </si>
  <si>
    <t>住所_1２_公図</t>
    <rPh sb="0" eb="2">
      <t>ジュウショ</t>
    </rPh>
    <rPh sb="6" eb="8">
      <t>コウズ</t>
    </rPh>
    <phoneticPr fontId="4"/>
  </si>
  <si>
    <t>34-2056</t>
  </si>
  <si>
    <t>程田字形部田26（倉庫東側歩道）</t>
    <rPh sb="0" eb="2">
      <t>ホドタ</t>
    </rPh>
    <rPh sb="2" eb="3">
      <t>アザ</t>
    </rPh>
    <rPh sb="3" eb="4">
      <t>カタチ</t>
    </rPh>
    <rPh sb="4" eb="5">
      <t>ブ</t>
    </rPh>
    <rPh sb="5" eb="6">
      <t>タ</t>
    </rPh>
    <rPh sb="9" eb="11">
      <t>ソウコ</t>
    </rPh>
    <rPh sb="11" eb="12">
      <t>ヒガシ</t>
    </rPh>
    <rPh sb="12" eb="13">
      <t>ガワ</t>
    </rPh>
    <rPh sb="13" eb="15">
      <t>ホドウ</t>
    </rPh>
    <rPh sb="15" eb="16">
      <t>ミチワキ</t>
    </rPh>
    <phoneticPr fontId="4"/>
  </si>
  <si>
    <r>
      <t xml:space="preserve">H28.7参院選より変更
</t>
    </r>
    <r>
      <rPr>
        <b/>
        <sz val="12"/>
        <color theme="1"/>
        <rFont val="ＭＳ Ｐゴシック"/>
        <family val="3"/>
        <charset val="128"/>
      </rPr>
      <t>横山晃一</t>
    </r>
    <r>
      <rPr>
        <sz val="12"/>
        <color theme="1"/>
        <rFont val="ＭＳ Ｐゴシック"/>
        <family val="3"/>
        <charset val="128"/>
      </rPr>
      <t>氏（R2.4.11</t>
    </r>
    <r>
      <rPr>
        <b/>
        <sz val="12"/>
        <color theme="1"/>
        <rFont val="ＭＳ Ｐゴシック"/>
        <family val="3"/>
        <charset val="128"/>
      </rPr>
      <t>死亡</t>
    </r>
    <r>
      <rPr>
        <sz val="12"/>
        <color theme="1"/>
        <rFont val="ＭＳ Ｐゴシック"/>
        <family val="3"/>
        <charset val="128"/>
      </rPr>
      <t>）</t>
    </r>
    <rPh sb="5" eb="8">
      <t>サンインセン</t>
    </rPh>
    <rPh sb="10" eb="12">
      <t>ヘンコウ</t>
    </rPh>
    <rPh sb="13" eb="15">
      <t>ヨコヤマ</t>
    </rPh>
    <rPh sb="15" eb="17">
      <t>コウイチ</t>
    </rPh>
    <rPh sb="17" eb="18">
      <t>シ</t>
    </rPh>
    <rPh sb="26" eb="28">
      <t>シボウ</t>
    </rPh>
    <phoneticPr fontId="4"/>
  </si>
  <si>
    <t>シーシャBAR＆カラオケ北側フェンス</t>
    <rPh sb="12" eb="14">
      <t>キタガワ</t>
    </rPh>
    <phoneticPr fontId="4"/>
  </si>
  <si>
    <t>34-2139</t>
  </si>
  <si>
    <t>中村字塚ノ町65-16</t>
  </si>
  <si>
    <t>担当課</t>
    <rPh sb="0" eb="3">
      <t>タントウカ</t>
    </rPh>
    <phoneticPr fontId="4"/>
  </si>
  <si>
    <t>相馬市坪田字八幡西196-2</t>
    <rPh sb="6" eb="8">
      <t>ヤワタ</t>
    </rPh>
    <rPh sb="8" eb="9">
      <t>ニシ</t>
    </rPh>
    <phoneticPr fontId="4"/>
  </si>
  <si>
    <t>R05.5.11掲示場名称変更、所在地を公図上の地番に修正
防災倉庫前（旧農協倉庫前）西山字表西山62-2（南側）→（防災倉庫跡地前）西山字表西山50-1</t>
    <rPh sb="8" eb="11">
      <t>ケイジジョウ</t>
    </rPh>
    <rPh sb="11" eb="13">
      <t>メイショウ</t>
    </rPh>
    <rPh sb="13" eb="15">
      <t>ヘンコウ</t>
    </rPh>
    <rPh sb="16" eb="19">
      <t>ショザイチ</t>
    </rPh>
    <rPh sb="20" eb="23">
      <t>コウズジョウ</t>
    </rPh>
    <rPh sb="24" eb="26">
      <t>チバン</t>
    </rPh>
    <rPh sb="27" eb="29">
      <t>シュウセイ</t>
    </rPh>
    <rPh sb="30" eb="32">
      <t>ボウサイ</t>
    </rPh>
    <rPh sb="32" eb="35">
      <t>ソウコマエ</t>
    </rPh>
    <rPh sb="36" eb="37">
      <t>キュウ</t>
    </rPh>
    <rPh sb="37" eb="39">
      <t>ノウキョウ</t>
    </rPh>
    <rPh sb="39" eb="42">
      <t>ソウコマエ</t>
    </rPh>
    <rPh sb="43" eb="46">
      <t>ニシヤマアザ</t>
    </rPh>
    <rPh sb="46" eb="49">
      <t>オモテニシヤマ</t>
    </rPh>
    <rPh sb="54" eb="56">
      <t>ミナミガワ</t>
    </rPh>
    <rPh sb="59" eb="61">
      <t>ボウサイ</t>
    </rPh>
    <rPh sb="61" eb="63">
      <t>ソウコ</t>
    </rPh>
    <rPh sb="63" eb="65">
      <t>アトチ</t>
    </rPh>
    <rPh sb="65" eb="66">
      <t>マエ</t>
    </rPh>
    <rPh sb="67" eb="70">
      <t>ニシヤマアザ</t>
    </rPh>
    <rPh sb="70" eb="73">
      <t>オモテニシヤマ</t>
    </rPh>
    <phoneticPr fontId="4"/>
  </si>
  <si>
    <t>4㎢以上8㎢未満</t>
  </si>
  <si>
    <t>34-2304</t>
  </si>
  <si>
    <t>34-2164</t>
  </si>
  <si>
    <t>小泉字高池357</t>
    <rPh sb="3" eb="5">
      <t>タカイケ</t>
    </rPh>
    <phoneticPr fontId="4"/>
  </si>
  <si>
    <t>桜ヶ丘公園北側フェンス</t>
  </si>
  <si>
    <t>4㎢以上</t>
  </si>
  <si>
    <t>尾浜字高塚217</t>
  </si>
  <si>
    <t>蒲庭字舘前31 (東側50ｍ)</t>
  </si>
  <si>
    <t>中村字大手先57-1</t>
  </si>
  <si>
    <t>依頼文
相馬市あて</t>
    <rPh sb="0" eb="3">
      <t>イライブン</t>
    </rPh>
    <rPh sb="4" eb="7">
      <t>ソ</t>
    </rPh>
    <phoneticPr fontId="4"/>
  </si>
  <si>
    <t>R6から廃止したい→保留</t>
    <rPh sb="4" eb="6">
      <t>ハイシ</t>
    </rPh>
    <rPh sb="10" eb="12">
      <t>ホリュウ</t>
    </rPh>
    <phoneticPr fontId="4"/>
  </si>
  <si>
    <t>中村字大手先44-3</t>
  </si>
  <si>
    <t>沖ノ内三丁目10-25</t>
  </si>
  <si>
    <t>立谷字北山11－1（東側）</t>
    <rPh sb="3" eb="4">
      <t>キタ</t>
    </rPh>
    <rPh sb="4" eb="5">
      <t>ヤマ</t>
    </rPh>
    <rPh sb="10" eb="12">
      <t>ヒガシガワ</t>
    </rPh>
    <phoneticPr fontId="4"/>
  </si>
  <si>
    <t>椎木字伊賀屋敷36-6</t>
  </si>
  <si>
    <t>相馬市（都市整備課）</t>
    <rPh sb="0" eb="3">
      <t>ソウマシ</t>
    </rPh>
    <rPh sb="4" eb="6">
      <t>トシ</t>
    </rPh>
    <rPh sb="6" eb="8">
      <t>セイビ</t>
    </rPh>
    <rPh sb="8" eb="9">
      <t>カ</t>
    </rPh>
    <phoneticPr fontId="4"/>
  </si>
  <si>
    <t>富沢字松道148-1</t>
  </si>
  <si>
    <t>山上字上ノ台1-1</t>
  </si>
  <si>
    <t>玉野字副霊山288-1</t>
  </si>
  <si>
    <t>岩子字北稲田154-1　（南側）</t>
    <rPh sb="13" eb="14">
      <t>ミナミ</t>
    </rPh>
    <rPh sb="14" eb="15">
      <t>ガワ</t>
    </rPh>
    <phoneticPr fontId="4"/>
  </si>
  <si>
    <t>坪田字台町147-1</t>
    <rPh sb="0" eb="1">
      <t>ツボ</t>
    </rPh>
    <rPh sb="1" eb="2">
      <t>タ</t>
    </rPh>
    <rPh sb="2" eb="3">
      <t>アザ</t>
    </rPh>
    <rPh sb="3" eb="5">
      <t>ダイマチ</t>
    </rPh>
    <phoneticPr fontId="4"/>
  </si>
  <si>
    <t>相馬市沖ノ内三丁目10-25</t>
  </si>
  <si>
    <t>H28.7参院選より変更</t>
    <rPh sb="5" eb="8">
      <t>サンインセン</t>
    </rPh>
    <rPh sb="10" eb="12">
      <t>ヘンコウ</t>
    </rPh>
    <phoneticPr fontId="4"/>
  </si>
  <si>
    <t>090-7528-0408
36-5870</t>
  </si>
  <si>
    <t>黒木字御門98-1付近</t>
    <rPh sb="3" eb="5">
      <t>ミカド</t>
    </rPh>
    <rPh sb="9" eb="11">
      <t>フキン</t>
    </rPh>
    <phoneticPr fontId="4"/>
  </si>
  <si>
    <t>相馬市中村北町63-3</t>
    <rPh sb="5" eb="7">
      <t>キタマチ</t>
    </rPh>
    <phoneticPr fontId="4"/>
  </si>
  <si>
    <t>坪田字牛安沢105-2</t>
    <rPh sb="0" eb="2">
      <t>ツボタ</t>
    </rPh>
    <rPh sb="2" eb="3">
      <t>アザ</t>
    </rPh>
    <rPh sb="3" eb="4">
      <t>ウシ</t>
    </rPh>
    <rPh sb="4" eb="5">
      <t>アン</t>
    </rPh>
    <rPh sb="5" eb="6">
      <t>サワ</t>
    </rPh>
    <phoneticPr fontId="4"/>
  </si>
  <si>
    <t>総務課長</t>
    <rPh sb="0" eb="3">
      <t>ソウムカ</t>
    </rPh>
    <rPh sb="3" eb="4">
      <t>チョウ</t>
    </rPh>
    <phoneticPr fontId="4"/>
  </si>
  <si>
    <t>佐藤　功</t>
  </si>
  <si>
    <t>山上字入南田137-1</t>
    <rPh sb="0" eb="2">
      <t>ヤマカミ</t>
    </rPh>
    <rPh sb="2" eb="3">
      <t>アザ</t>
    </rPh>
    <rPh sb="3" eb="4">
      <t>イ</t>
    </rPh>
    <rPh sb="4" eb="5">
      <t>ミナミ</t>
    </rPh>
    <rPh sb="5" eb="6">
      <t>タ</t>
    </rPh>
    <phoneticPr fontId="4"/>
  </si>
  <si>
    <t>佐藤　實</t>
    <rPh sb="0" eb="2">
      <t>サトウ</t>
    </rPh>
    <rPh sb="3" eb="4">
      <t>ミノル</t>
    </rPh>
    <phoneticPr fontId="4"/>
  </si>
  <si>
    <t>小泉字根岸120-2</t>
    <rPh sb="0" eb="2">
      <t>コイズミ</t>
    </rPh>
    <rPh sb="2" eb="3">
      <t>アザ</t>
    </rPh>
    <rPh sb="3" eb="5">
      <t>ネギシ</t>
    </rPh>
    <phoneticPr fontId="4"/>
  </si>
  <si>
    <t>馬場野字宝田1</t>
    <rPh sb="4" eb="5">
      <t>タカラ</t>
    </rPh>
    <phoneticPr fontId="4"/>
  </si>
  <si>
    <t>佐藤忠好氏（R1.7.22死亡）</t>
    <rPh sb="0" eb="2">
      <t>サトウ</t>
    </rPh>
    <rPh sb="2" eb="3">
      <t>チュウ</t>
    </rPh>
    <rPh sb="3" eb="4">
      <t>ス</t>
    </rPh>
    <rPh sb="4" eb="5">
      <t>シ</t>
    </rPh>
    <rPh sb="13" eb="15">
      <t>シボウ</t>
    </rPh>
    <phoneticPr fontId="4"/>
  </si>
  <si>
    <t>森　佳英</t>
    <rPh sb="0" eb="1">
      <t>モリ</t>
    </rPh>
    <rPh sb="2" eb="3">
      <t>ヨシ</t>
    </rPh>
    <rPh sb="3" eb="4">
      <t>ヒデ</t>
    </rPh>
    <phoneticPr fontId="4"/>
  </si>
  <si>
    <t>36-4471</t>
  </si>
  <si>
    <t>蒲庭字舘前31 (東側50ｍ)</t>
    <rPh sb="9" eb="10">
      <t>ヒガシ</t>
    </rPh>
    <rPh sb="10" eb="11">
      <t>ガワ</t>
    </rPh>
    <phoneticPr fontId="4"/>
  </si>
  <si>
    <r>
      <t>22、</t>
    </r>
    <r>
      <rPr>
        <sz val="12"/>
        <color rgb="FFFF0000"/>
        <rFont val="BIZ UDPゴシック"/>
        <family val="3"/>
        <charset val="128"/>
      </rPr>
      <t>64</t>
    </r>
  </si>
  <si>
    <t>森宅東側空地（自動販売機の東）</t>
    <rPh sb="0" eb="1">
      <t>モリ</t>
    </rPh>
    <rPh sb="1" eb="2">
      <t>タク</t>
    </rPh>
    <rPh sb="2" eb="3">
      <t>ヒガシ</t>
    </rPh>
    <rPh sb="3" eb="4">
      <t>ガワ</t>
    </rPh>
    <rPh sb="4" eb="6">
      <t>アキチ</t>
    </rPh>
    <rPh sb="7" eb="9">
      <t>ジドウ</t>
    </rPh>
    <rPh sb="9" eb="12">
      <t>ハンバイキ</t>
    </rPh>
    <rPh sb="13" eb="14">
      <t>ヒガシ</t>
    </rPh>
    <phoneticPr fontId="4"/>
  </si>
  <si>
    <t>（145カ所）</t>
    <rPh sb="5" eb="6">
      <t>ショ</t>
    </rPh>
    <phoneticPr fontId="4"/>
  </si>
  <si>
    <t>ＪＡふくしま未来相馬中村総合支店長</t>
    <rPh sb="6" eb="8">
      <t>ミライ</t>
    </rPh>
    <phoneticPr fontId="4"/>
  </si>
  <si>
    <t>ホテルの出入口の邪魔にならないように</t>
    <rPh sb="4" eb="6">
      <t>デイ</t>
    </rPh>
    <rPh sb="6" eb="7">
      <t>クチ</t>
    </rPh>
    <rPh sb="8" eb="10">
      <t>ジャマ</t>
    </rPh>
    <phoneticPr fontId="4"/>
  </si>
  <si>
    <t>相馬市中村字塚ノ町65-16</t>
  </si>
  <si>
    <t>相馬市中村字大町58-1</t>
  </si>
  <si>
    <t>H28.7参院選より変更。Ｈ28.3.11都市整備課確認。市道敷のため正式には道路法２４条許可申請（道路占用許可申請）が必要だが出してない</t>
    <rPh sb="60" eb="62">
      <t>ヒツヨウ</t>
    </rPh>
    <rPh sb="64" eb="65">
      <t>ダ</t>
    </rPh>
    <phoneticPr fontId="4"/>
  </si>
  <si>
    <t>住所_8_公図</t>
    <rPh sb="0" eb="2">
      <t>ジュウショ</t>
    </rPh>
    <rPh sb="5" eb="7">
      <t>コウズ</t>
    </rPh>
    <phoneticPr fontId="4"/>
  </si>
  <si>
    <t>H23.2.21現地確認により変更</t>
    <rPh sb="8" eb="10">
      <t>ゲンチ</t>
    </rPh>
    <rPh sb="10" eb="12">
      <t>カクニン</t>
    </rPh>
    <rPh sb="15" eb="17">
      <t>ヘンコウ</t>
    </rPh>
    <phoneticPr fontId="4"/>
  </si>
  <si>
    <t>日立木６区区長　
鈴木　一夫</t>
    <rPh sb="4" eb="5">
      <t>ク</t>
    </rPh>
    <rPh sb="9" eb="11">
      <t>スズキ</t>
    </rPh>
    <rPh sb="12" eb="14">
      <t>カズオ</t>
    </rPh>
    <phoneticPr fontId="4"/>
  </si>
  <si>
    <t>相馬市小泉字根岸120-2</t>
    <rPh sb="3" eb="5">
      <t>コイズミ</t>
    </rPh>
    <rPh sb="5" eb="6">
      <t>アザ</t>
    </rPh>
    <rPh sb="6" eb="8">
      <t>ネギシ</t>
    </rPh>
    <phoneticPr fontId="4"/>
  </si>
  <si>
    <r>
      <t>相馬市富沢字水神</t>
    </r>
    <r>
      <rPr>
        <sz val="12"/>
        <color rgb="FFFF0000"/>
        <rFont val="ＭＳ Ｐゴシック"/>
        <family val="3"/>
        <charset val="128"/>
      </rPr>
      <t>107-1</t>
    </r>
  </si>
  <si>
    <t>所在地　（住宅地図対応）</t>
    <rPh sb="0" eb="3">
      <t>ショザイチ</t>
    </rPh>
    <rPh sb="5" eb="7">
      <t>ジュウタク</t>
    </rPh>
    <rPh sb="7" eb="9">
      <t>チズ</t>
    </rPh>
    <rPh sb="9" eb="11">
      <t>タイオウ</t>
    </rPh>
    <phoneticPr fontId="4"/>
  </si>
  <si>
    <t>相馬市原釜字北高野7-23　市営北高野団地40号棟</t>
    <rPh sb="3" eb="4">
      <t>ハラ</t>
    </rPh>
    <rPh sb="4" eb="5">
      <t>ガマ</t>
    </rPh>
    <rPh sb="5" eb="6">
      <t>アザ</t>
    </rPh>
    <rPh sb="6" eb="7">
      <t>キタ</t>
    </rPh>
    <rPh sb="7" eb="9">
      <t>コウヤ</t>
    </rPh>
    <rPh sb="14" eb="16">
      <t>シエイ</t>
    </rPh>
    <rPh sb="16" eb="17">
      <t>キタ</t>
    </rPh>
    <rPh sb="17" eb="19">
      <t>コウヤ</t>
    </rPh>
    <rPh sb="19" eb="21">
      <t>ダンチ</t>
    </rPh>
    <rPh sb="23" eb="25">
      <t>ゴウトウ</t>
    </rPh>
    <phoneticPr fontId="4"/>
  </si>
  <si>
    <t>中村字本町108-1前</t>
    <rPh sb="10" eb="11">
      <t>マエ</t>
    </rPh>
    <phoneticPr fontId="4"/>
  </si>
  <si>
    <t>初野字初野町30（西側100ｍ）</t>
    <rPh sb="3" eb="4">
      <t>ハツ</t>
    </rPh>
    <rPh sb="4" eb="5">
      <t>ノ</t>
    </rPh>
    <rPh sb="5" eb="6">
      <t>マチ</t>
    </rPh>
    <rPh sb="9" eb="11">
      <t>ニシガワ</t>
    </rPh>
    <phoneticPr fontId="4"/>
  </si>
  <si>
    <t>相馬市塚部字内城3</t>
    <rPh sb="0" eb="3">
      <t>ソ</t>
    </rPh>
    <rPh sb="3" eb="5">
      <t>ツカベ</t>
    </rPh>
    <rPh sb="5" eb="6">
      <t>アザ</t>
    </rPh>
    <rPh sb="6" eb="7">
      <t>ウチ</t>
    </rPh>
    <rPh sb="7" eb="8">
      <t>シロ</t>
    </rPh>
    <phoneticPr fontId="4"/>
  </si>
  <si>
    <t>相馬市原釜字大津9-1</t>
  </si>
  <si>
    <t>相馬市石上字中曽根40</t>
  </si>
  <si>
    <t>相馬市中村一丁目15-5</t>
  </si>
  <si>
    <t>塚部集会所西側空地</t>
    <rPh sb="0" eb="1">
      <t>ツカ</t>
    </rPh>
    <rPh sb="1" eb="2">
      <t>ブ</t>
    </rPh>
    <rPh sb="2" eb="5">
      <t>シュウカイジョ</t>
    </rPh>
    <rPh sb="5" eb="7">
      <t>ニシガワ</t>
    </rPh>
    <rPh sb="7" eb="9">
      <t>アキチ</t>
    </rPh>
    <phoneticPr fontId="4"/>
  </si>
  <si>
    <t>相馬市塚部字聖50</t>
  </si>
  <si>
    <t>相馬市教育長（生涯学習課）</t>
    <rPh sb="0" eb="3">
      <t>ソウマシ</t>
    </rPh>
    <rPh sb="3" eb="5">
      <t>キョウイク</t>
    </rPh>
    <rPh sb="5" eb="6">
      <t>チョウ</t>
    </rPh>
    <rPh sb="7" eb="12">
      <t>ショウガイガクシュウカ</t>
    </rPh>
    <phoneticPr fontId="4"/>
  </si>
  <si>
    <t>神奈川県横浜市港南区芹が谷2-23-246</t>
    <rPh sb="0" eb="4">
      <t>カナガワケン</t>
    </rPh>
    <rPh sb="4" eb="7">
      <t>ヨコハマシ</t>
    </rPh>
    <rPh sb="7" eb="10">
      <t>コウナンク</t>
    </rPh>
    <rPh sb="10" eb="11">
      <t>セリ</t>
    </rPh>
    <rPh sb="12" eb="13">
      <t>ヤ</t>
    </rPh>
    <phoneticPr fontId="4"/>
  </si>
  <si>
    <t>相馬市大坪字山神前153</t>
  </si>
  <si>
    <t>33-5009</t>
  </si>
  <si>
    <t>相馬市椎木字伊賀屋敷36-6</t>
  </si>
  <si>
    <t>小泉字根岸120-2</t>
  </si>
  <si>
    <t>相馬市椎木字北原55</t>
  </si>
  <si>
    <t>馬場野字雨田29-1　（南側）</t>
  </si>
  <si>
    <t>相馬市黒木字薬師堂87</t>
  </si>
  <si>
    <t>相馬市教育長（中央公民館）</t>
  </si>
  <si>
    <t>飯豊７区区長　
寺島　眞一</t>
    <rPh sb="3" eb="4">
      <t>ク</t>
    </rPh>
    <rPh sb="8" eb="10">
      <t>テラシマ</t>
    </rPh>
    <rPh sb="11" eb="13">
      <t>シンイチ</t>
    </rPh>
    <phoneticPr fontId="4"/>
  </si>
  <si>
    <t>相馬市初野字金谷内268</t>
    <rPh sb="6" eb="7">
      <t>カネ</t>
    </rPh>
    <rPh sb="7" eb="8">
      <t>タニ</t>
    </rPh>
    <rPh sb="8" eb="9">
      <t>ウチ</t>
    </rPh>
    <phoneticPr fontId="4"/>
  </si>
  <si>
    <t>立谷字立谷467</t>
  </si>
  <si>
    <t>相馬市柏崎字西台63</t>
  </si>
  <si>
    <t>蒲庭字獺庭91-3　（南側）</t>
    <rPh sb="11" eb="12">
      <t>ミナミ</t>
    </rPh>
    <rPh sb="12" eb="13">
      <t>ガワ</t>
    </rPh>
    <phoneticPr fontId="4"/>
  </si>
  <si>
    <t>相馬市岩子字北稲田150</t>
  </si>
  <si>
    <t>設置場所_2</t>
    <rPh sb="0" eb="2">
      <t>セッチ</t>
    </rPh>
    <rPh sb="2" eb="4">
      <t>バショ</t>
    </rPh>
    <phoneticPr fontId="4"/>
  </si>
  <si>
    <t>相馬市岩子字数馬22</t>
  </si>
  <si>
    <t>R3.9場所変更。体育館横の金網フェンスへ移動。</t>
    <rPh sb="4" eb="6">
      <t>バショ</t>
    </rPh>
    <rPh sb="6" eb="8">
      <t>ヘンコウ</t>
    </rPh>
    <rPh sb="9" eb="12">
      <t>タイイクカン</t>
    </rPh>
    <rPh sb="12" eb="13">
      <t>ヨコ</t>
    </rPh>
    <rPh sb="14" eb="16">
      <t>カナアミ</t>
    </rPh>
    <rPh sb="21" eb="23">
      <t>イドウ</t>
    </rPh>
    <phoneticPr fontId="4"/>
  </si>
  <si>
    <t>相馬市南飯渕字木関無102</t>
  </si>
  <si>
    <t>R06.09 ㈱小野中村より提案場所に設置場所移動
旧設置場所：成田字岡本60　佐藤宅前、岡本停留所付近　佐藤辰雄　</t>
    <rPh sb="8" eb="10">
      <t>オノ</t>
    </rPh>
    <rPh sb="10" eb="12">
      <t>ナカムラ</t>
    </rPh>
    <rPh sb="14" eb="16">
      <t>テイアン</t>
    </rPh>
    <rPh sb="16" eb="18">
      <t>バショ</t>
    </rPh>
    <rPh sb="19" eb="21">
      <t>セッチ</t>
    </rPh>
    <rPh sb="21" eb="23">
      <t>バショ</t>
    </rPh>
    <rPh sb="23" eb="25">
      <t>イドウ</t>
    </rPh>
    <rPh sb="26" eb="27">
      <t>キュウ</t>
    </rPh>
    <rPh sb="27" eb="29">
      <t>セッチ</t>
    </rPh>
    <rPh sb="29" eb="31">
      <t>バショ</t>
    </rPh>
    <rPh sb="32" eb="34">
      <t>ナリタ</t>
    </rPh>
    <rPh sb="34" eb="35">
      <t>アザ</t>
    </rPh>
    <rPh sb="35" eb="37">
      <t>オカモト</t>
    </rPh>
    <rPh sb="40" eb="42">
      <t>サトウ</t>
    </rPh>
    <rPh sb="42" eb="43">
      <t>タク</t>
    </rPh>
    <rPh sb="43" eb="44">
      <t>マエ</t>
    </rPh>
    <rPh sb="45" eb="47">
      <t>オカモト</t>
    </rPh>
    <rPh sb="47" eb="50">
      <t>テイリュウショ</t>
    </rPh>
    <rPh sb="50" eb="52">
      <t>フキン</t>
    </rPh>
    <rPh sb="53" eb="55">
      <t>サトウ</t>
    </rPh>
    <rPh sb="55" eb="57">
      <t>タツオ</t>
    </rPh>
    <phoneticPr fontId="4"/>
  </si>
  <si>
    <t>はまなす商店街東側</t>
    <rPh sb="4" eb="7">
      <t>ショウテンガイ</t>
    </rPh>
    <rPh sb="7" eb="9">
      <t>ヒガシガワ</t>
    </rPh>
    <phoneticPr fontId="4"/>
  </si>
  <si>
    <t>相馬市大曲字天神前42</t>
    <rPh sb="3" eb="5">
      <t>オオマガリ</t>
    </rPh>
    <rPh sb="5" eb="6">
      <t>アザ</t>
    </rPh>
    <rPh sb="6" eb="8">
      <t>テンジン</t>
    </rPh>
    <rPh sb="8" eb="9">
      <t>マエ</t>
    </rPh>
    <phoneticPr fontId="4"/>
  </si>
  <si>
    <t>相馬市大曲字大毛内202</t>
  </si>
  <si>
    <t>相馬市馬場野字鹿島前67</t>
    <rPh sb="7" eb="9">
      <t>カシマ</t>
    </rPh>
    <rPh sb="9" eb="10">
      <t>マエ</t>
    </rPh>
    <phoneticPr fontId="4"/>
  </si>
  <si>
    <t>相馬市坪田字平林125</t>
    <rPh sb="3" eb="4">
      <t>ツボ</t>
    </rPh>
    <rPh sb="4" eb="5">
      <t>タ</t>
    </rPh>
    <rPh sb="5" eb="6">
      <t>アザ</t>
    </rPh>
    <rPh sb="6" eb="7">
      <t>ヘイ</t>
    </rPh>
    <rPh sb="7" eb="8">
      <t>リン</t>
    </rPh>
    <phoneticPr fontId="4"/>
  </si>
  <si>
    <t>福祉センターはまなす館（北西側）</t>
    <rPh sb="0" eb="2">
      <t>フクシ</t>
    </rPh>
    <rPh sb="10" eb="11">
      <t>カン</t>
    </rPh>
    <rPh sb="12" eb="14">
      <t>ホクセイ</t>
    </rPh>
    <rPh sb="14" eb="15">
      <t>ガワ</t>
    </rPh>
    <phoneticPr fontId="4"/>
  </si>
  <si>
    <t>初野字西原102-1</t>
    <rPh sb="3" eb="5">
      <t>ニシハラ</t>
    </rPh>
    <phoneticPr fontId="4"/>
  </si>
  <si>
    <t>山上字山岸21（南側）</t>
  </si>
  <si>
    <t>Ｈ30.8場所変更</t>
  </si>
  <si>
    <t>相馬市中野字向陽71</t>
  </si>
  <si>
    <t>前田　忠</t>
    <rPh sb="3" eb="4">
      <t>タダシ</t>
    </rPh>
    <phoneticPr fontId="4"/>
  </si>
  <si>
    <t>福島県立相馬高等学校長</t>
    <rPh sb="0" eb="3">
      <t>フ</t>
    </rPh>
    <rPh sb="3" eb="4">
      <t>リツ</t>
    </rPh>
    <phoneticPr fontId="4"/>
  </si>
  <si>
    <t>塚部集会所西側空地</t>
  </si>
  <si>
    <t>相馬市富沢字北目19</t>
  </si>
  <si>
    <t>相馬市山上字滝平6</t>
  </si>
  <si>
    <t>相馬市玉野字町頭14-2</t>
  </si>
  <si>
    <t>相馬市山上字中井塚2-15</t>
  </si>
  <si>
    <t>26-8768</t>
  </si>
  <si>
    <t>相馬市立谷字北山1</t>
    <rPh sb="3" eb="4">
      <t>タ</t>
    </rPh>
    <rPh sb="6" eb="7">
      <t>キタ</t>
    </rPh>
    <rPh sb="7" eb="8">
      <t>ヤマ</t>
    </rPh>
    <phoneticPr fontId="4"/>
  </si>
  <si>
    <t>ゴミステーション付近</t>
    <rPh sb="8" eb="10">
      <t>フキン</t>
    </rPh>
    <phoneticPr fontId="4"/>
  </si>
  <si>
    <t>相馬市日下石字鳥喰592-3</t>
  </si>
  <si>
    <t>あなた様</t>
    <rPh sb="3" eb="4">
      <t>サマ</t>
    </rPh>
    <phoneticPr fontId="4"/>
  </si>
  <si>
    <t>相馬市磯部字四方柴747-2</t>
  </si>
  <si>
    <t>遠藤　友幸</t>
    <rPh sb="3" eb="5">
      <t>トモユキ</t>
    </rPh>
    <phoneticPr fontId="4"/>
  </si>
  <si>
    <t>北飯渕二丁目6-6前</t>
    <rPh sb="9" eb="10">
      <t>マエ</t>
    </rPh>
    <phoneticPr fontId="4"/>
  </si>
  <si>
    <t>相馬市蒲庭字獺庭100-3</t>
  </si>
  <si>
    <t>38-8796</t>
  </si>
  <si>
    <t>相馬市小野字五反田43-2</t>
  </si>
  <si>
    <t>R3.9掲示場名称申出により変更。</t>
    <rPh sb="4" eb="7">
      <t>ケイジジョウ</t>
    </rPh>
    <rPh sb="7" eb="9">
      <t>メイショウ</t>
    </rPh>
    <rPh sb="9" eb="11">
      <t>モウシデ</t>
    </rPh>
    <rPh sb="14" eb="16">
      <t>ヘンコウ</t>
    </rPh>
    <phoneticPr fontId="4"/>
  </si>
  <si>
    <t>相馬市玉野字町62</t>
  </si>
  <si>
    <t>相馬市坪田字台町102</t>
    <rPh sb="0" eb="3">
      <t>ソ</t>
    </rPh>
    <rPh sb="3" eb="5">
      <t>ツボタ</t>
    </rPh>
    <rPh sb="5" eb="6">
      <t>アザ</t>
    </rPh>
    <rPh sb="6" eb="8">
      <t>ダイマチ</t>
    </rPh>
    <phoneticPr fontId="4"/>
  </si>
  <si>
    <t>2㎢以上　4㎢未満</t>
  </si>
  <si>
    <t>熊倉　一巳</t>
  </si>
  <si>
    <t>相馬市玉野字副霊山367</t>
  </si>
  <si>
    <t>そうま土地改良区道路側ブロック</t>
  </si>
  <si>
    <t>相馬市玉野字霊山108</t>
  </si>
  <si>
    <r>
      <t xml:space="preserve">近辺で代替地を探したが適地がなく、とりあえず現状維持。次期市議選までに要再検討
</t>
    </r>
    <r>
      <rPr>
        <sz val="12"/>
        <color rgb="FFFF0000"/>
        <rFont val="ＭＳ Ｐゴシック"/>
        <family val="3"/>
        <charset val="128"/>
      </rPr>
      <t>R6からみんなの家　フェンスへ移動したい（管理者都市整備課）</t>
    </r>
    <rPh sb="0" eb="2">
      <t>キンペン</t>
    </rPh>
    <rPh sb="3" eb="5">
      <t>ダイガ</t>
    </rPh>
    <rPh sb="5" eb="6">
      <t>チ</t>
    </rPh>
    <rPh sb="7" eb="8">
      <t>サガ</t>
    </rPh>
    <rPh sb="11" eb="12">
      <t>テキ</t>
    </rPh>
    <rPh sb="12" eb="13">
      <t>チ</t>
    </rPh>
    <rPh sb="22" eb="24">
      <t>ゲンジョウ</t>
    </rPh>
    <rPh sb="24" eb="26">
      <t>イジ</t>
    </rPh>
    <rPh sb="27" eb="29">
      <t>ジキ</t>
    </rPh>
    <rPh sb="29" eb="32">
      <t>シギセン</t>
    </rPh>
    <rPh sb="35" eb="36">
      <t>ヨウ</t>
    </rPh>
    <rPh sb="36" eb="37">
      <t>サイ</t>
    </rPh>
    <rPh sb="37" eb="39">
      <t>ケントウ</t>
    </rPh>
    <rPh sb="48" eb="49">
      <t>イエ</t>
    </rPh>
    <rPh sb="64" eb="66">
      <t>トシ</t>
    </rPh>
    <rPh sb="66" eb="68">
      <t>セイビ</t>
    </rPh>
    <phoneticPr fontId="4"/>
  </si>
  <si>
    <t>面積</t>
  </si>
  <si>
    <t>日下石字鳥喰592-3　（北側）</t>
    <rPh sb="13" eb="15">
      <t>キタガワ</t>
    </rPh>
    <phoneticPr fontId="4"/>
  </si>
  <si>
    <t>選挙人名簿登録者数</t>
  </si>
  <si>
    <t>大曲字天神前42</t>
  </si>
  <si>
    <r>
      <t xml:space="preserve">R04.05遠藤ハル子さん死亡。孫（光紀）に所有者・送付先変更。
H23.2.21現地確認により所在地変更。
</t>
    </r>
    <r>
      <rPr>
        <sz val="12"/>
        <color rgb="FFFF0000"/>
        <rFont val="ＭＳ Ｐゴシック"/>
        <family val="3"/>
        <charset val="128"/>
      </rPr>
      <t>R6から塚田仮設店舗へ移動したい（管理者商工観光課）</t>
    </r>
    <rPh sb="41" eb="43">
      <t>ゲンチ</t>
    </rPh>
    <rPh sb="43" eb="45">
      <t>カクニン</t>
    </rPh>
    <rPh sb="48" eb="50">
      <t>ショザイ</t>
    </rPh>
    <rPh sb="50" eb="51">
      <t>チ</t>
    </rPh>
    <rPh sb="51" eb="53">
      <t>ヘンコウ</t>
    </rPh>
    <rPh sb="59" eb="61">
      <t>ツカダ</t>
    </rPh>
    <rPh sb="61" eb="63">
      <t>カセツ</t>
    </rPh>
    <rPh sb="63" eb="65">
      <t>テンポ</t>
    </rPh>
    <rPh sb="66" eb="68">
      <t>イドウ</t>
    </rPh>
    <rPh sb="72" eb="75">
      <t>カンリシャ</t>
    </rPh>
    <rPh sb="75" eb="77">
      <t>ショウコウ</t>
    </rPh>
    <rPh sb="77" eb="80">
      <t>カンコウカ</t>
    </rPh>
    <phoneticPr fontId="4"/>
  </si>
  <si>
    <t>ポスター掲示場の数</t>
  </si>
  <si>
    <t>依頼文２箇所（相馬市教育長（総務課）へも出す）
R3.9場所変更。体育館横の金網フェンスへ移動。</t>
    <rPh sb="0" eb="2">
      <t>イライ</t>
    </rPh>
    <rPh sb="2" eb="3">
      <t>ブン</t>
    </rPh>
    <rPh sb="4" eb="6">
      <t>カショ</t>
    </rPh>
    <rPh sb="7" eb="10">
      <t>ソウマシ</t>
    </rPh>
    <rPh sb="10" eb="12">
      <t>キョウイク</t>
    </rPh>
    <rPh sb="12" eb="13">
      <t>チョウ</t>
    </rPh>
    <rPh sb="14" eb="17">
      <t>ソウムカ</t>
    </rPh>
    <rPh sb="20" eb="21">
      <t>ダ</t>
    </rPh>
    <rPh sb="28" eb="30">
      <t>バショ</t>
    </rPh>
    <rPh sb="38" eb="40">
      <t>カナアミ</t>
    </rPh>
    <phoneticPr fontId="4"/>
  </si>
  <si>
    <t>2㎢未満</t>
  </si>
  <si>
    <t>富沢字松道　（松道バス停の南300ｍ）　</t>
  </si>
  <si>
    <t>4㎢以上　8㎢未満</t>
  </si>
  <si>
    <t>8㎢以上</t>
  </si>
  <si>
    <t>道の駅そうま体験実習館前（国道側）</t>
  </si>
  <si>
    <t>4㎢未満</t>
  </si>
  <si>
    <t>石上字中曽根40　（南側）</t>
  </si>
  <si>
    <r>
      <rPr>
        <sz val="12"/>
        <color rgb="FFFF0000"/>
        <rFont val="BIZ UDPゴシック"/>
        <family val="3"/>
        <charset val="128"/>
      </rPr>
      <t>37</t>
    </r>
    <r>
      <rPr>
        <sz val="12"/>
        <rFont val="BIZ UDPゴシック"/>
        <family val="3"/>
        <charset val="128"/>
      </rPr>
      <t>、</t>
    </r>
    <r>
      <rPr>
        <sz val="12"/>
        <color rgb="FFFF0000"/>
        <rFont val="BIZ UDPゴシック"/>
        <family val="3"/>
        <charset val="128"/>
      </rPr>
      <t>48</t>
    </r>
    <r>
      <rPr>
        <sz val="12"/>
        <rFont val="BIZ UDPゴシック"/>
        <family val="3"/>
        <charset val="128"/>
      </rPr>
      <t>、</t>
    </r>
    <r>
      <rPr>
        <sz val="12"/>
        <color rgb="FFFF0000"/>
        <rFont val="BIZ UDPゴシック"/>
        <family val="3"/>
        <charset val="128"/>
      </rPr>
      <t xml:space="preserve">77 </t>
    </r>
  </si>
  <si>
    <t>玉野字副霊山87　（南側）</t>
    <rPh sb="10" eb="11">
      <t>ミナミ</t>
    </rPh>
    <rPh sb="11" eb="12">
      <t>ガワ</t>
    </rPh>
    <phoneticPr fontId="4"/>
  </si>
  <si>
    <t>（市有地）</t>
    <rPh sb="1" eb="4">
      <t>シユウチ</t>
    </rPh>
    <phoneticPr fontId="4"/>
  </si>
  <si>
    <t>北飯渕三丁目1-1向</t>
    <rPh sb="3" eb="4">
      <t>３</t>
    </rPh>
    <rPh sb="9" eb="10">
      <t>ムカ</t>
    </rPh>
    <phoneticPr fontId="4"/>
  </si>
  <si>
    <t>33-5435、080-6007-5435
（熊倉　一男）</t>
    <rPh sb="23" eb="25">
      <t>クマクラ</t>
    </rPh>
    <rPh sb="26" eb="28">
      <t>カズオ</t>
    </rPh>
    <phoneticPr fontId="4"/>
  </si>
  <si>
    <t>（市有地）</t>
    <rPh sb="1" eb="2">
      <t>シ</t>
    </rPh>
    <rPh sb="2" eb="3">
      <t>ユウ</t>
    </rPh>
    <rPh sb="3" eb="4">
      <t>チ</t>
    </rPh>
    <phoneticPr fontId="4"/>
  </si>
  <si>
    <t>業者へ指示事項</t>
    <rPh sb="0" eb="2">
      <t>ギョウシャ</t>
    </rPh>
    <rPh sb="3" eb="5">
      <t>シジ</t>
    </rPh>
    <rPh sb="5" eb="7">
      <t>ジコウ</t>
    </rPh>
    <phoneticPr fontId="4"/>
  </si>
  <si>
    <t>H24.12.8～位置変更</t>
    <rPh sb="9" eb="11">
      <t>イチ</t>
    </rPh>
    <rPh sb="11" eb="13">
      <t>ヘンコウ</t>
    </rPh>
    <phoneticPr fontId="4"/>
  </si>
  <si>
    <t>立てる時に、老人憩の家に声をかけて場所を確認してください。</t>
    <rPh sb="0" eb="1">
      <t>タ</t>
    </rPh>
    <rPh sb="3" eb="4">
      <t>トキ</t>
    </rPh>
    <rPh sb="6" eb="8">
      <t>ロウジン</t>
    </rPh>
    <rPh sb="8" eb="9">
      <t>イコイ</t>
    </rPh>
    <rPh sb="10" eb="11">
      <t>イエ</t>
    </rPh>
    <rPh sb="12" eb="13">
      <t>コエ</t>
    </rPh>
    <rPh sb="17" eb="19">
      <t>バショ</t>
    </rPh>
    <rPh sb="20" eb="22">
      <t>カクニン</t>
    </rPh>
    <phoneticPr fontId="4"/>
  </si>
  <si>
    <t>R4設置箇所市道へ変更</t>
    <rPh sb="2" eb="4">
      <t>セッチ</t>
    </rPh>
    <rPh sb="4" eb="6">
      <t>カショ</t>
    </rPh>
    <rPh sb="6" eb="8">
      <t>シドウ</t>
    </rPh>
    <rPh sb="9" eb="11">
      <t>ヘンコウ</t>
    </rPh>
    <phoneticPr fontId="4"/>
  </si>
  <si>
    <t>設置場所注意。公会堂東のゴミステーションの東へ設置してください。</t>
    <rPh sb="0" eb="2">
      <t>セッチ</t>
    </rPh>
    <rPh sb="2" eb="4">
      <t>バショ</t>
    </rPh>
    <rPh sb="4" eb="6">
      <t>チュウイ</t>
    </rPh>
    <rPh sb="7" eb="10">
      <t>コウカイドウ</t>
    </rPh>
    <rPh sb="10" eb="11">
      <t>ヒガシ</t>
    </rPh>
    <rPh sb="21" eb="22">
      <t>ヒガシ</t>
    </rPh>
    <rPh sb="23" eb="25">
      <t>セッチ</t>
    </rPh>
    <phoneticPr fontId="4"/>
  </si>
  <si>
    <t>星　髙光</t>
    <rPh sb="2" eb="3">
      <t>タカ</t>
    </rPh>
    <phoneticPr fontId="4"/>
  </si>
  <si>
    <t>花が植えてある時は、東へずれて設置してください。</t>
    <rPh sb="0" eb="1">
      <t>ハナ</t>
    </rPh>
    <rPh sb="2" eb="3">
      <t>ウ</t>
    </rPh>
    <rPh sb="7" eb="8">
      <t>トキ</t>
    </rPh>
    <rPh sb="10" eb="11">
      <t>ヒガシ</t>
    </rPh>
    <rPh sb="15" eb="17">
      <t>セッチ</t>
    </rPh>
    <phoneticPr fontId="4"/>
  </si>
  <si>
    <t>防災倉庫跡地前</t>
    <rPh sb="4" eb="6">
      <t>アトチ</t>
    </rPh>
    <phoneticPr fontId="4"/>
  </si>
  <si>
    <t>境になっているので、赤いゴミ回収箱の右側何メートル位に設置してください。</t>
    <rPh sb="0" eb="1">
      <t>サカイ</t>
    </rPh>
    <rPh sb="10" eb="11">
      <t>アカ</t>
    </rPh>
    <rPh sb="14" eb="16">
      <t>カイシュウ</t>
    </rPh>
    <rPh sb="16" eb="17">
      <t>バコ</t>
    </rPh>
    <rPh sb="18" eb="20">
      <t>ミギガワ</t>
    </rPh>
    <rPh sb="20" eb="21">
      <t>ナン</t>
    </rPh>
    <rPh sb="25" eb="26">
      <t>クライ</t>
    </rPh>
    <rPh sb="27" eb="29">
      <t>セッチ</t>
    </rPh>
    <phoneticPr fontId="4"/>
  </si>
  <si>
    <t>H28.3場所変更。カーブミラーと電柱の間はワラビが出るので避けて、電柱より北側に設置すること</t>
    <rPh sb="5" eb="7">
      <t>バショ</t>
    </rPh>
    <phoneticPr fontId="4"/>
  </si>
  <si>
    <t>R2.5次回選挙より変更
株式会社ナガホリが所有。ソマ株式会社　工場長　オオツキ氏対応</t>
    <rPh sb="4" eb="6">
      <t>ジカイ</t>
    </rPh>
    <rPh sb="6" eb="8">
      <t>センキョ</t>
    </rPh>
    <rPh sb="10" eb="12">
      <t>ヘンコウ</t>
    </rPh>
    <rPh sb="22" eb="24">
      <t>ショユウ</t>
    </rPh>
    <rPh sb="32" eb="35">
      <t>コウジョウチョウ</t>
    </rPh>
    <rPh sb="40" eb="41">
      <t>ウジ</t>
    </rPh>
    <rPh sb="41" eb="43">
      <t>タイオウ</t>
    </rPh>
    <phoneticPr fontId="4"/>
  </si>
  <si>
    <t>掲示場住所</t>
    <rPh sb="0" eb="2">
      <t>ケイジ</t>
    </rPh>
    <rPh sb="2" eb="3">
      <t>ジョウ</t>
    </rPh>
    <rPh sb="3" eb="5">
      <t>ジュウショ</t>
    </rPh>
    <phoneticPr fontId="4"/>
  </si>
  <si>
    <t>H28.2.15現地確認。ブロックにより市議選看板は設置が困難な状況。原釜防災集合所を含め近辺の適切な場所を探したがないため、当面現状維持。現在修理している道路が完成したら、そこへ移転することも含め再度要検討。</t>
  </si>
  <si>
    <t>池田　忠正</t>
    <rPh sb="0" eb="2">
      <t>イケダ</t>
    </rPh>
    <rPh sb="3" eb="5">
      <t>タダマサ</t>
    </rPh>
    <phoneticPr fontId="4"/>
  </si>
  <si>
    <t>←R4.4元に戻した。</t>
    <rPh sb="5" eb="6">
      <t>モト</t>
    </rPh>
    <rPh sb="7" eb="8">
      <t>モド</t>
    </rPh>
    <phoneticPr fontId="4"/>
  </si>
  <si>
    <t>迎橋西側の畑</t>
    <rPh sb="0" eb="1">
      <t>ムカ</t>
    </rPh>
    <rPh sb="1" eb="2">
      <t>ハシ</t>
    </rPh>
    <rPh sb="3" eb="4">
      <t>ガワ</t>
    </rPh>
    <rPh sb="5" eb="6">
      <t>ハタケ</t>
    </rPh>
    <phoneticPr fontId="4"/>
  </si>
  <si>
    <t>相馬市蒲庭字獺庭7</t>
    <rPh sb="6" eb="8">
      <t>オソニワ</t>
    </rPh>
    <phoneticPr fontId="4"/>
  </si>
  <si>
    <t>磯部字迎764</t>
    <rPh sb="0" eb="2">
      <t>イソベ</t>
    </rPh>
    <rPh sb="2" eb="3">
      <t>アザ</t>
    </rPh>
    <rPh sb="3" eb="4">
      <t>ムカエ</t>
    </rPh>
    <phoneticPr fontId="4"/>
  </si>
  <si>
    <t>旧ＪＡそうま大野支店前</t>
    <rPh sb="0" eb="1">
      <t>キュウ</t>
    </rPh>
    <phoneticPr fontId="4"/>
  </si>
  <si>
    <t>36-1331</t>
  </si>
  <si>
    <t>36-7809</t>
  </si>
  <si>
    <t>34-2302
090-3647-8925</t>
  </si>
  <si>
    <t>日立木３区区長　
佐藤　博</t>
    <rPh sb="4" eb="5">
      <t>ク</t>
    </rPh>
    <rPh sb="9" eb="11">
      <t>サトウ</t>
    </rPh>
    <rPh sb="12" eb="13">
      <t>ヒロシ</t>
    </rPh>
    <phoneticPr fontId="4"/>
  </si>
  <si>
    <t>渡部　敏綱</t>
  </si>
  <si>
    <t>尾浜字牛鼻毛67-2</t>
    <rPh sb="0" eb="3">
      <t>オバマアザ</t>
    </rPh>
    <rPh sb="3" eb="6">
      <t>ウシハナゲ</t>
    </rPh>
    <phoneticPr fontId="4"/>
  </si>
  <si>
    <t>玉野字孫左エ門沢84-1（南側）</t>
  </si>
  <si>
    <t>横川公会堂（ゴミステーション南）</t>
    <rPh sb="0" eb="2">
      <t>ヨコカワ</t>
    </rPh>
    <rPh sb="2" eb="5">
      <t>コウカイドウ</t>
    </rPh>
    <rPh sb="14" eb="15">
      <t>ミナミ</t>
    </rPh>
    <phoneticPr fontId="4"/>
  </si>
  <si>
    <t>馬場野字山田83-61（東側）</t>
    <rPh sb="0" eb="2">
      <t>ババ</t>
    </rPh>
    <rPh sb="2" eb="3">
      <t>ノ</t>
    </rPh>
    <rPh sb="3" eb="4">
      <t>アザ</t>
    </rPh>
    <rPh sb="4" eb="6">
      <t>ヤマダ</t>
    </rPh>
    <rPh sb="12" eb="13">
      <t>ヒガシ</t>
    </rPh>
    <rPh sb="13" eb="14">
      <t>ガワ</t>
    </rPh>
    <phoneticPr fontId="4"/>
  </si>
  <si>
    <t>旧髙玉商店前</t>
    <rPh sb="1" eb="2">
      <t>タカ</t>
    </rPh>
    <phoneticPr fontId="4"/>
  </si>
  <si>
    <t>R4.4.21地震の罹災状況確認。設置可能。
Ｈ29.10衆院選より娘へ依頼変更。旧電話番号・024-842-4353
R5.7.20土地売買予定のため貸せない旨、八越智恵子氏（〒234-0051神奈川県横浜市港南区日野7-3-46）より連絡（TEL045-842-4353）あり。
設置場所を尾浜字平前103から尾浜字牛鼻毛67-2に変更。
R99衆院選より早川宅西側から尾浜こども公園駐車場東側に変更。
旧：早川武（早川武見）　相馬市尾浜字牛鼻毛67－2</t>
    <rPh sb="29" eb="30">
      <t>シュウ</t>
    </rPh>
    <rPh sb="30" eb="31">
      <t>イン</t>
    </rPh>
    <rPh sb="31" eb="32">
      <t>セン</t>
    </rPh>
    <rPh sb="34" eb="35">
      <t>ムスメ</t>
    </rPh>
    <rPh sb="36" eb="38">
      <t>イライ</t>
    </rPh>
    <rPh sb="38" eb="40">
      <t>ヘンコウ</t>
    </rPh>
    <rPh sb="41" eb="42">
      <t>キュウ</t>
    </rPh>
    <rPh sb="42" eb="44">
      <t>デンワ</t>
    </rPh>
    <rPh sb="44" eb="46">
      <t>バンゴウ</t>
    </rPh>
    <rPh sb="67" eb="69">
      <t>トチ</t>
    </rPh>
    <rPh sb="69" eb="71">
      <t>バイバイ</t>
    </rPh>
    <rPh sb="71" eb="73">
      <t>ヨテイ</t>
    </rPh>
    <rPh sb="76" eb="77">
      <t>カ</t>
    </rPh>
    <rPh sb="80" eb="81">
      <t>ムネ</t>
    </rPh>
    <rPh sb="98" eb="102">
      <t>カナガワケン</t>
    </rPh>
    <rPh sb="102" eb="105">
      <t>ヨコハマシ</t>
    </rPh>
    <rPh sb="105" eb="106">
      <t>ミナト</t>
    </rPh>
    <rPh sb="106" eb="108">
      <t>ミナミク</t>
    </rPh>
    <rPh sb="108" eb="110">
      <t>ヒノ</t>
    </rPh>
    <rPh sb="119" eb="121">
      <t>レンラク</t>
    </rPh>
    <rPh sb="142" eb="146">
      <t>セッチバショ</t>
    </rPh>
    <rPh sb="147" eb="150">
      <t>オバマアザ</t>
    </rPh>
    <rPh sb="150" eb="152">
      <t>タイラマエ</t>
    </rPh>
    <rPh sb="157" eb="159">
      <t>オバマ</t>
    </rPh>
    <rPh sb="159" eb="160">
      <t>アザ</t>
    </rPh>
    <rPh sb="160" eb="163">
      <t>ウシハナゲ</t>
    </rPh>
    <rPh sb="168" eb="170">
      <t>ヘンコウ</t>
    </rPh>
    <rPh sb="175" eb="178">
      <t>シュウインセン</t>
    </rPh>
    <rPh sb="180" eb="181">
      <t>ハヤ</t>
    </rPh>
    <rPh sb="181" eb="182">
      <t>カワ</t>
    </rPh>
    <rPh sb="182" eb="183">
      <t>タク</t>
    </rPh>
    <rPh sb="183" eb="185">
      <t>ニシガワ</t>
    </rPh>
    <rPh sb="187" eb="189">
      <t>オバマ</t>
    </rPh>
    <rPh sb="192" eb="194">
      <t>コウエン</t>
    </rPh>
    <rPh sb="194" eb="197">
      <t>チュウシャジョウ</t>
    </rPh>
    <rPh sb="197" eb="199">
      <t>ヒガシガワ</t>
    </rPh>
    <rPh sb="200" eb="202">
      <t>ヘンコウ</t>
    </rPh>
    <rPh sb="204" eb="205">
      <t>キュウ</t>
    </rPh>
    <rPh sb="206" eb="208">
      <t>ハヤカワ</t>
    </rPh>
    <rPh sb="208" eb="209">
      <t>タケシ</t>
    </rPh>
    <rPh sb="210" eb="212">
      <t>ハヤカワ</t>
    </rPh>
    <rPh sb="212" eb="214">
      <t>タケミ</t>
    </rPh>
    <rPh sb="216" eb="219">
      <t>ソウマシ</t>
    </rPh>
    <rPh sb="219" eb="221">
      <t>オバマ</t>
    </rPh>
    <rPh sb="221" eb="222">
      <t>アザ</t>
    </rPh>
    <rPh sb="222" eb="223">
      <t>ウシ</t>
    </rPh>
    <rPh sb="223" eb="225">
      <t>ハナゲ</t>
    </rPh>
    <phoneticPr fontId="4"/>
  </si>
  <si>
    <t>老人憩の家の北側の土手</t>
  </si>
  <si>
    <t>35-5544</t>
  </si>
  <si>
    <t>35-2348</t>
  </si>
  <si>
    <t>橘内宅向</t>
  </si>
  <si>
    <t>H23.2.21現地確認により所在地変更</t>
    <rPh sb="8" eb="10">
      <t>ゲンチ</t>
    </rPh>
    <rPh sb="10" eb="12">
      <t>カクニン</t>
    </rPh>
    <rPh sb="15" eb="17">
      <t>ショザイ</t>
    </rPh>
    <rPh sb="17" eb="18">
      <t>チ</t>
    </rPh>
    <rPh sb="18" eb="20">
      <t>ヘンコウ</t>
    </rPh>
    <phoneticPr fontId="4"/>
  </si>
  <si>
    <t>福島トヨペット㈱相馬店（南側）</t>
    <rPh sb="0" eb="2">
      <t>フクシマ</t>
    </rPh>
    <rPh sb="8" eb="10">
      <t>ソウマ</t>
    </rPh>
    <rPh sb="10" eb="11">
      <t>テン</t>
    </rPh>
    <rPh sb="12" eb="14">
      <t>ミナミガワ</t>
    </rPh>
    <phoneticPr fontId="4"/>
  </si>
  <si>
    <t>36-3131</t>
  </si>
  <si>
    <t>所在地</t>
    <rPh sb="0" eb="3">
      <t>ショザイチ</t>
    </rPh>
    <phoneticPr fontId="4"/>
  </si>
  <si>
    <t>和料理みはらし道路向のフェンス</t>
  </si>
  <si>
    <t>㈱南東北クボタ相馬営業所東側</t>
  </si>
  <si>
    <t>36-0868</t>
  </si>
  <si>
    <t>相馬市塚部字新城下42-2</t>
  </si>
  <si>
    <t>相馬市教育長（生涯学習課）</t>
  </si>
  <si>
    <t>ゴミステーションの北側</t>
    <rPh sb="9" eb="11">
      <t>キタガワ</t>
    </rPh>
    <phoneticPr fontId="4"/>
  </si>
  <si>
    <t>大坪字清水前72-1（南側）</t>
  </si>
  <si>
    <t>ニダック精密株式会社</t>
    <rPh sb="6" eb="10">
      <t>カブシキガイシャ</t>
    </rPh>
    <phoneticPr fontId="4"/>
  </si>
  <si>
    <t>杉﨑宅ブロック塀</t>
    <rPh sb="1" eb="2">
      <t>キ</t>
    </rPh>
    <phoneticPr fontId="4"/>
  </si>
  <si>
    <t>高平児童公園南東側</t>
  </si>
  <si>
    <t>岩子字稲田10-1</t>
  </si>
  <si>
    <t>磯部字山信田1188-35</t>
    <rPh sb="0" eb="2">
      <t>イソベ</t>
    </rPh>
    <rPh sb="2" eb="3">
      <t>アザ</t>
    </rPh>
    <rPh sb="3" eb="4">
      <t>ヤマ</t>
    </rPh>
    <rPh sb="4" eb="5">
      <t>シン</t>
    </rPh>
    <rPh sb="5" eb="6">
      <t>タ</t>
    </rPh>
    <phoneticPr fontId="4"/>
  </si>
  <si>
    <t>H28.2現地確認。現状維持</t>
    <rPh sb="5" eb="7">
      <t>ゲンチ</t>
    </rPh>
    <rPh sb="7" eb="9">
      <t>カクニン</t>
    </rPh>
    <rPh sb="10" eb="12">
      <t>ゲンジョウ</t>
    </rPh>
    <rPh sb="12" eb="14">
      <t>イジ</t>
    </rPh>
    <phoneticPr fontId="4"/>
  </si>
  <si>
    <t>貴職の件数</t>
    <rPh sb="0" eb="2">
      <t>キショク</t>
    </rPh>
    <rPh sb="3" eb="5">
      <t>ケンスウ</t>
    </rPh>
    <phoneticPr fontId="4"/>
  </si>
  <si>
    <t>相馬市原釜字大津183</t>
  </si>
  <si>
    <t>馬場さん宅前の花壇は国の土地だが、お願いして花を植えているため、必ず公会堂前に設置すること。お地蔵様もあり要注意</t>
    <rPh sb="0" eb="2">
      <t>ババ</t>
    </rPh>
    <rPh sb="4" eb="5">
      <t>タク</t>
    </rPh>
    <rPh sb="5" eb="6">
      <t>マエ</t>
    </rPh>
    <rPh sb="7" eb="9">
      <t>カダン</t>
    </rPh>
    <rPh sb="10" eb="11">
      <t>コク</t>
    </rPh>
    <rPh sb="12" eb="14">
      <t>トチ</t>
    </rPh>
    <rPh sb="18" eb="19">
      <t>ネガ</t>
    </rPh>
    <rPh sb="22" eb="23">
      <t>ハナ</t>
    </rPh>
    <rPh sb="24" eb="25">
      <t>ウ</t>
    </rPh>
    <rPh sb="32" eb="33">
      <t>カナラ</t>
    </rPh>
    <rPh sb="34" eb="37">
      <t>コウカイドウ</t>
    </rPh>
    <rPh sb="37" eb="38">
      <t>マエ</t>
    </rPh>
    <rPh sb="39" eb="41">
      <t>セッチ</t>
    </rPh>
    <rPh sb="47" eb="49">
      <t>ジゾウ</t>
    </rPh>
    <rPh sb="49" eb="50">
      <t>サマ</t>
    </rPh>
    <rPh sb="53" eb="54">
      <t>ヨウ</t>
    </rPh>
    <rPh sb="54" eb="56">
      <t>チュウイ</t>
    </rPh>
    <phoneticPr fontId="4"/>
  </si>
  <si>
    <t>松道坂頂上</t>
  </si>
  <si>
    <t>塚部字貴布根前147</t>
    <rPh sb="3" eb="4">
      <t>キ</t>
    </rPh>
    <rPh sb="4" eb="5">
      <t>フ</t>
    </rPh>
    <rPh sb="5" eb="6">
      <t>ネ</t>
    </rPh>
    <rPh sb="6" eb="7">
      <t>マエ</t>
    </rPh>
    <phoneticPr fontId="4"/>
  </si>
  <si>
    <t>相馬市新沼字大森112</t>
    <rPh sb="6" eb="8">
      <t>オオモリ</t>
    </rPh>
    <phoneticPr fontId="4"/>
  </si>
  <si>
    <t>ソマ株式会社</t>
  </si>
  <si>
    <t>磯部小学校長</t>
    <rPh sb="0" eb="2">
      <t>イソベ</t>
    </rPh>
    <rPh sb="2" eb="5">
      <t>ショウガッコウ</t>
    </rPh>
    <rPh sb="5" eb="6">
      <t>チョウ</t>
    </rPh>
    <phoneticPr fontId="4"/>
  </si>
  <si>
    <t>桃井　利昌</t>
    <rPh sb="3" eb="5">
      <t>トシマサ</t>
    </rPh>
    <phoneticPr fontId="4"/>
  </si>
  <si>
    <t>横山宅南側</t>
    <rPh sb="0" eb="2">
      <t>ヨコヤマ</t>
    </rPh>
    <rPh sb="2" eb="3">
      <t>タク</t>
    </rPh>
    <rPh sb="3" eb="5">
      <t>ミナミガワ</t>
    </rPh>
    <phoneticPr fontId="4"/>
  </si>
  <si>
    <t>清野宅西側県有地（県道相馬大内線沿）</t>
    <rPh sb="0" eb="2">
      <t>セイノ</t>
    </rPh>
    <rPh sb="2" eb="3">
      <t>タク</t>
    </rPh>
    <rPh sb="3" eb="5">
      <t>ニシガワ</t>
    </rPh>
    <rPh sb="5" eb="8">
      <t>ケンユウチ</t>
    </rPh>
    <rPh sb="9" eb="11">
      <t>ケンドウ</t>
    </rPh>
    <rPh sb="11" eb="13">
      <t>ソウマ</t>
    </rPh>
    <rPh sb="13" eb="15">
      <t>オオウチ</t>
    </rPh>
    <rPh sb="15" eb="16">
      <t>セン</t>
    </rPh>
    <rPh sb="16" eb="17">
      <t>エン</t>
    </rPh>
    <phoneticPr fontId="4"/>
  </si>
  <si>
    <t>（県有地：県道228号線）</t>
    <rPh sb="1" eb="2">
      <t>ケン</t>
    </rPh>
    <rPh sb="2" eb="3">
      <t>ユウ</t>
    </rPh>
    <rPh sb="3" eb="4">
      <t>チ</t>
    </rPh>
    <rPh sb="5" eb="7">
      <t>ケンドウ</t>
    </rPh>
    <rPh sb="10" eb="12">
      <t>ゴウセン</t>
    </rPh>
    <phoneticPr fontId="4"/>
  </si>
  <si>
    <t>山上字滝平12</t>
  </si>
  <si>
    <t>相馬市長選挙</t>
    <rPh sb="0" eb="3">
      <t>ソウマシ</t>
    </rPh>
    <rPh sb="3" eb="4">
      <t>チョウ</t>
    </rPh>
    <rPh sb="4" eb="6">
      <t>センキョ</t>
    </rPh>
    <phoneticPr fontId="4"/>
  </si>
  <si>
    <t>新沼字観音前138-1　（南側）</t>
    <rPh sb="13" eb="14">
      <t>ミナミ</t>
    </rPh>
    <rPh sb="14" eb="15">
      <t>ガワ</t>
    </rPh>
    <phoneticPr fontId="4"/>
  </si>
  <si>
    <t>住所_2_公図</t>
    <rPh sb="0" eb="2">
      <t>ジュウショ</t>
    </rPh>
    <rPh sb="5" eb="7">
      <t>コウズ</t>
    </rPh>
    <phoneticPr fontId="4"/>
  </si>
  <si>
    <t>伊達物産㈱副霊山工場前三差路北</t>
  </si>
  <si>
    <t>小泉字山田432-1　（北側）</t>
    <rPh sb="12" eb="14">
      <t>キタガワ</t>
    </rPh>
    <phoneticPr fontId="4"/>
  </si>
  <si>
    <t>小泉字山田316-1　（南側）</t>
    <rPh sb="12" eb="13">
      <t>ミナミ</t>
    </rPh>
    <rPh sb="13" eb="14">
      <t>ガワ</t>
    </rPh>
    <phoneticPr fontId="4"/>
  </si>
  <si>
    <t>設置場所_3</t>
    <rPh sb="0" eb="2">
      <t>セッチ</t>
    </rPh>
    <rPh sb="2" eb="4">
      <t>バショ</t>
    </rPh>
    <phoneticPr fontId="4"/>
  </si>
  <si>
    <t>位置情報
（外部リンク）</t>
  </si>
  <si>
    <t>石上字中曽根40　（南側）</t>
    <rPh sb="10" eb="11">
      <t>ミナミ</t>
    </rPh>
    <rPh sb="11" eb="12">
      <t>ガワ</t>
    </rPh>
    <phoneticPr fontId="4"/>
  </si>
  <si>
    <t>38-8104</t>
  </si>
  <si>
    <t>相馬市柚木字前日向63</t>
    <rPh sb="0" eb="3">
      <t>ソウマシ</t>
    </rPh>
    <phoneticPr fontId="4"/>
  </si>
  <si>
    <t>塚部字貴布根前146　（西側）</t>
    <rPh sb="3" eb="4">
      <t>キ</t>
    </rPh>
    <rPh sb="4" eb="5">
      <t>フ</t>
    </rPh>
    <rPh sb="5" eb="6">
      <t>ネ</t>
    </rPh>
    <rPh sb="6" eb="7">
      <t>マエ</t>
    </rPh>
    <rPh sb="12" eb="14">
      <t>ニシガワ</t>
    </rPh>
    <phoneticPr fontId="4"/>
  </si>
  <si>
    <t>塚部字聖50　（北側）</t>
    <rPh sb="8" eb="10">
      <t>キタガワ</t>
    </rPh>
    <phoneticPr fontId="4"/>
  </si>
  <si>
    <t>谷口　義郎</t>
  </si>
  <si>
    <t>大坪字山神前153　（南側）</t>
    <rPh sb="11" eb="12">
      <t>ミナミ</t>
    </rPh>
    <rPh sb="12" eb="13">
      <t>ガワ</t>
    </rPh>
    <phoneticPr fontId="4"/>
  </si>
  <si>
    <t>椎木字北原55　（南側）</t>
    <rPh sb="9" eb="10">
      <t>ミナミ</t>
    </rPh>
    <rPh sb="10" eb="11">
      <t>ガワ</t>
    </rPh>
    <phoneticPr fontId="4"/>
  </si>
  <si>
    <t>塚部字新城下42-2　（東側）</t>
    <rPh sb="12" eb="13">
      <t>ヒガシ</t>
    </rPh>
    <rPh sb="13" eb="14">
      <t>ガワ</t>
    </rPh>
    <phoneticPr fontId="4"/>
  </si>
  <si>
    <t>黒木字勝善100-1　（南側）</t>
    <rPh sb="0" eb="2">
      <t>クロキ</t>
    </rPh>
    <rPh sb="2" eb="3">
      <t>アザ</t>
    </rPh>
    <rPh sb="3" eb="4">
      <t>カツ</t>
    </rPh>
    <rPh sb="4" eb="5">
      <t>ゼン</t>
    </rPh>
    <rPh sb="12" eb="13">
      <t>ミナミ</t>
    </rPh>
    <rPh sb="13" eb="14">
      <t>ガワ</t>
    </rPh>
    <phoneticPr fontId="4"/>
  </si>
  <si>
    <t>黒木字北台131-8　（北側）</t>
    <rPh sb="12" eb="14">
      <t>キタガワ</t>
    </rPh>
    <phoneticPr fontId="4"/>
  </si>
  <si>
    <t>設置場所_6</t>
    <rPh sb="0" eb="2">
      <t>セッチ</t>
    </rPh>
    <rPh sb="2" eb="4">
      <t>バショ</t>
    </rPh>
    <phoneticPr fontId="4"/>
  </si>
  <si>
    <t>中村中部１区区長　
高玉　義則</t>
    <rPh sb="5" eb="6">
      <t>ク</t>
    </rPh>
    <rPh sb="10" eb="11">
      <t>タカ</t>
    </rPh>
    <rPh sb="11" eb="12">
      <t>ダマ</t>
    </rPh>
    <rPh sb="13" eb="15">
      <t>ヨシノリ</t>
    </rPh>
    <phoneticPr fontId="4"/>
  </si>
  <si>
    <t>荒　信</t>
    <rPh sb="0" eb="1">
      <t>アラ</t>
    </rPh>
    <rPh sb="2" eb="3">
      <t>マコト</t>
    </rPh>
    <phoneticPr fontId="4"/>
  </si>
  <si>
    <t>黒木字薬師堂143-2　（北側）</t>
    <rPh sb="13" eb="15">
      <t>キタガワ</t>
    </rPh>
    <phoneticPr fontId="4"/>
  </si>
  <si>
    <t>35-6115、090-4882-5287</t>
  </si>
  <si>
    <t>柏崎字中台2　（北側）</t>
    <rPh sb="3" eb="4">
      <t>ナカ</t>
    </rPh>
    <rPh sb="4" eb="5">
      <t>ダイ</t>
    </rPh>
    <rPh sb="8" eb="10">
      <t>キタガワ</t>
    </rPh>
    <phoneticPr fontId="4"/>
  </si>
  <si>
    <t>玉野字副霊山324　（100ｍ）</t>
  </si>
  <si>
    <t>柏崎字西台63　（東側）</t>
    <rPh sb="9" eb="10">
      <t>ヒガシ</t>
    </rPh>
    <rPh sb="10" eb="11">
      <t>ガワ</t>
    </rPh>
    <phoneticPr fontId="4"/>
  </si>
  <si>
    <t>中村字新町10-5</t>
  </si>
  <si>
    <t>岩子字長谷地10-1</t>
    <rPh sb="0" eb="1">
      <t>イワ</t>
    </rPh>
    <rPh sb="1" eb="2">
      <t>コ</t>
    </rPh>
    <rPh sb="2" eb="3">
      <t>アザ</t>
    </rPh>
    <rPh sb="3" eb="4">
      <t>ナガ</t>
    </rPh>
    <rPh sb="4" eb="5">
      <t>タニ</t>
    </rPh>
    <rPh sb="5" eb="6">
      <t>チ</t>
    </rPh>
    <phoneticPr fontId="4"/>
  </si>
  <si>
    <t>大曲字大毛内202　（南側）</t>
    <rPh sb="11" eb="12">
      <t>ミナミ</t>
    </rPh>
    <rPh sb="12" eb="13">
      <t>ガワ</t>
    </rPh>
    <phoneticPr fontId="4"/>
  </si>
  <si>
    <t>坪田字涼ヶ岡39-1　（南側）</t>
    <rPh sb="12" eb="13">
      <t>ミナミ</t>
    </rPh>
    <rPh sb="13" eb="14">
      <t>ガワ</t>
    </rPh>
    <phoneticPr fontId="4"/>
  </si>
  <si>
    <r>
      <t>相馬市黒木字榎下</t>
    </r>
    <r>
      <rPr>
        <sz val="12"/>
        <color rgb="FFFF0000"/>
        <rFont val="ＭＳ Ｐゴシック"/>
        <family val="3"/>
        <charset val="128"/>
      </rPr>
      <t>326</t>
    </r>
    <rPh sb="6" eb="7">
      <t>エノキ</t>
    </rPh>
    <rPh sb="7" eb="8">
      <t>シタ</t>
    </rPh>
    <phoneticPr fontId="4"/>
  </si>
  <si>
    <t>坪田字牛安沢105-1　（北側）</t>
    <rPh sb="0" eb="2">
      <t>ツボタ</t>
    </rPh>
    <rPh sb="2" eb="3">
      <t>アザ</t>
    </rPh>
    <rPh sb="3" eb="4">
      <t>ウシ</t>
    </rPh>
    <rPh sb="4" eb="5">
      <t>アン</t>
    </rPh>
    <rPh sb="5" eb="6">
      <t>サワ</t>
    </rPh>
    <rPh sb="13" eb="15">
      <t>キタガワ</t>
    </rPh>
    <phoneticPr fontId="4"/>
  </si>
  <si>
    <t>佐藤宅向、電話ボックスの西端</t>
    <rPh sb="0" eb="2">
      <t>サトウ</t>
    </rPh>
    <rPh sb="2" eb="3">
      <t>タク</t>
    </rPh>
    <rPh sb="3" eb="4">
      <t>ムカイ</t>
    </rPh>
    <rPh sb="5" eb="7">
      <t>デンワ</t>
    </rPh>
    <rPh sb="12" eb="13">
      <t>ニシ</t>
    </rPh>
    <rPh sb="13" eb="14">
      <t>ハシ</t>
    </rPh>
    <phoneticPr fontId="4"/>
  </si>
  <si>
    <t>坪田字下高松5（北側）</t>
    <rPh sb="3" eb="4">
      <t>シタ</t>
    </rPh>
    <rPh sb="8" eb="10">
      <t>キタガワ</t>
    </rPh>
    <phoneticPr fontId="4"/>
  </si>
  <si>
    <t>山上字小田原260-2　（東側）</t>
    <rPh sb="13" eb="14">
      <t>ヒガシ</t>
    </rPh>
    <rPh sb="14" eb="15">
      <t>ガワ</t>
    </rPh>
    <phoneticPr fontId="4"/>
  </si>
  <si>
    <t>ごみステーションわきに設置。地下の防火水槽に注意して設置してください。</t>
    <rPh sb="11" eb="13">
      <t>セッチ</t>
    </rPh>
    <rPh sb="14" eb="16">
      <t>チカ</t>
    </rPh>
    <rPh sb="17" eb="19">
      <t>ボウカ</t>
    </rPh>
    <rPh sb="19" eb="21">
      <t>スイソウ</t>
    </rPh>
    <rPh sb="22" eb="24">
      <t>チュウイ</t>
    </rPh>
    <rPh sb="26" eb="28">
      <t>セッチ</t>
    </rPh>
    <phoneticPr fontId="4"/>
  </si>
  <si>
    <t>山上字小田原260-5</t>
  </si>
  <si>
    <t>佐藤　清一</t>
  </si>
  <si>
    <t>山上字明神53</t>
    <rPh sb="0" eb="2">
      <t>ヤマカミ</t>
    </rPh>
    <rPh sb="2" eb="3">
      <t>アザ</t>
    </rPh>
    <rPh sb="3" eb="5">
      <t>ミョウジン</t>
    </rPh>
    <phoneticPr fontId="4"/>
  </si>
  <si>
    <t>福島トヨペット株式会社相馬店店長</t>
    <rPh sb="0" eb="2">
      <t>フクシマ</t>
    </rPh>
    <rPh sb="7" eb="9">
      <t>カブシキ</t>
    </rPh>
    <rPh sb="9" eb="11">
      <t>カイシャ</t>
    </rPh>
    <rPh sb="11" eb="13">
      <t>ソウマ</t>
    </rPh>
    <rPh sb="13" eb="14">
      <t>テン</t>
    </rPh>
    <rPh sb="14" eb="16">
      <t>テンチョウ</t>
    </rPh>
    <phoneticPr fontId="4"/>
  </si>
  <si>
    <t>山上字滝平6　（南側100ｍ）</t>
    <rPh sb="8" eb="9">
      <t>ミナミ</t>
    </rPh>
    <rPh sb="9" eb="10">
      <t>ガワ</t>
    </rPh>
    <phoneticPr fontId="4"/>
  </si>
  <si>
    <t>山上字落合3　（西側100ｍ）</t>
    <rPh sb="0" eb="2">
      <t>ヤマカミ</t>
    </rPh>
    <rPh sb="2" eb="3">
      <t>アザ</t>
    </rPh>
    <rPh sb="3" eb="5">
      <t>オチアイ</t>
    </rPh>
    <rPh sb="8" eb="10">
      <t>ニシガワ</t>
    </rPh>
    <phoneticPr fontId="4"/>
  </si>
  <si>
    <t>磯部字山信田641　（南側100ｍ）</t>
    <rPh sb="0" eb="2">
      <t>イソベ</t>
    </rPh>
    <rPh sb="2" eb="3">
      <t>アザ</t>
    </rPh>
    <rPh sb="3" eb="4">
      <t>ヤマ</t>
    </rPh>
    <rPh sb="4" eb="5">
      <t>シン</t>
    </rPh>
    <rPh sb="5" eb="6">
      <t>タ</t>
    </rPh>
    <rPh sb="11" eb="12">
      <t>ミナミ</t>
    </rPh>
    <rPh sb="12" eb="13">
      <t>ガワ</t>
    </rPh>
    <phoneticPr fontId="4"/>
  </si>
  <si>
    <t>こども家庭課長</t>
    <rPh sb="3" eb="5">
      <t>カテイ</t>
    </rPh>
    <rPh sb="6" eb="7">
      <t>チョウ</t>
    </rPh>
    <phoneticPr fontId="4"/>
  </si>
  <si>
    <t>磯部字四方柴741-2　（南側）</t>
    <rPh sb="13" eb="14">
      <t>ミナミ</t>
    </rPh>
    <rPh sb="14" eb="15">
      <t>ガワ</t>
    </rPh>
    <phoneticPr fontId="4"/>
  </si>
  <si>
    <t>玉野字スゲカリ1-202　（西200ｍ）</t>
    <rPh sb="14" eb="15">
      <t>ニシ</t>
    </rPh>
    <phoneticPr fontId="4"/>
  </si>
  <si>
    <t>玉野字副霊山374　（北側50ｍ）</t>
    <rPh sb="11" eb="12">
      <t>キタ</t>
    </rPh>
    <rPh sb="12" eb="13">
      <t>ガワ</t>
    </rPh>
    <phoneticPr fontId="4"/>
  </si>
  <si>
    <t>H28.7参院選より変更
Ｈ30.4区長変更</t>
    <rPh sb="5" eb="8">
      <t>サンインセン</t>
    </rPh>
    <rPh sb="10" eb="12">
      <t>ヘンコウ</t>
    </rPh>
    <rPh sb="18" eb="20">
      <t>クチョウ</t>
    </rPh>
    <rPh sb="20" eb="22">
      <t>ヘンコウ</t>
    </rPh>
    <phoneticPr fontId="4"/>
  </si>
  <si>
    <t>玉野字霊山108　（北側100ｍ）</t>
    <rPh sb="10" eb="12">
      <t>キタガワ</t>
    </rPh>
    <phoneticPr fontId="4"/>
  </si>
  <si>
    <t>プラシード前三差路</t>
  </si>
  <si>
    <t>はまなす商店街看板北側</t>
  </si>
  <si>
    <t>管理者</t>
    <rPh sb="0" eb="3">
      <t>カンリシャ</t>
    </rPh>
    <phoneticPr fontId="4"/>
  </si>
  <si>
    <t>立谷字立谷467</t>
    <rPh sb="3" eb="4">
      <t>タ</t>
    </rPh>
    <rPh sb="4" eb="5">
      <t>タニ</t>
    </rPh>
    <phoneticPr fontId="4"/>
  </si>
  <si>
    <t>設置№</t>
    <rPh sb="0" eb="2">
      <t>セッチ</t>
    </rPh>
    <phoneticPr fontId="4"/>
  </si>
  <si>
    <t>黒木字榎下356</t>
  </si>
  <si>
    <t>黒木字薬師堂140</t>
  </si>
  <si>
    <t>ポスター掲示場</t>
    <rPh sb="4" eb="7">
      <t>ケイジジョウ</t>
    </rPh>
    <phoneticPr fontId="4"/>
  </si>
  <si>
    <t>高平児童公園南東側</t>
    <rPh sb="0" eb="2">
      <t>タカヒラ</t>
    </rPh>
    <rPh sb="2" eb="4">
      <t>ジドウ</t>
    </rPh>
    <rPh sb="4" eb="6">
      <t>コウエン</t>
    </rPh>
    <rPh sb="6" eb="7">
      <t>ミナミ</t>
    </rPh>
    <rPh sb="7" eb="9">
      <t>ヒガシガワ</t>
    </rPh>
    <phoneticPr fontId="4"/>
  </si>
  <si>
    <t>設置場所一覧表</t>
    <rPh sb="0" eb="2">
      <t>セッチ</t>
    </rPh>
    <rPh sb="2" eb="4">
      <t>バショ</t>
    </rPh>
    <rPh sb="4" eb="6">
      <t>イチラン</t>
    </rPh>
    <rPh sb="6" eb="7">
      <t>ヒョウ</t>
    </rPh>
    <phoneticPr fontId="4"/>
  </si>
  <si>
    <t>R04.6所有者変更（淺好→善明）</t>
    <rPh sb="5" eb="8">
      <t>ショユウシャ</t>
    </rPh>
    <rPh sb="8" eb="10">
      <t>ヘンコウ</t>
    </rPh>
    <phoneticPr fontId="4"/>
  </si>
  <si>
    <t>美容室はなみずき道路向三差路</t>
  </si>
  <si>
    <t>（148カ所）</t>
    <rPh sb="5" eb="6">
      <t>ショ</t>
    </rPh>
    <phoneticPr fontId="4"/>
  </si>
  <si>
    <t>相馬市選挙管理委員会</t>
    <rPh sb="0" eb="3">
      <t>ソウマシ</t>
    </rPh>
    <rPh sb="3" eb="5">
      <t>センキョ</t>
    </rPh>
    <rPh sb="5" eb="7">
      <t>カンリ</t>
    </rPh>
    <rPh sb="7" eb="10">
      <t>イインカイ</t>
    </rPh>
    <phoneticPr fontId="4"/>
  </si>
  <si>
    <t>市役所西南側フェンス</t>
    <rPh sb="3" eb="4">
      <t>ニシ</t>
    </rPh>
    <rPh sb="4" eb="5">
      <t>ミナミ</t>
    </rPh>
    <rPh sb="5" eb="6">
      <t>ガワ</t>
    </rPh>
    <phoneticPr fontId="4"/>
  </si>
  <si>
    <t>相馬市大坪字馬見塚112番地</t>
    <rPh sb="0" eb="3">
      <t>ソウマシ</t>
    </rPh>
    <rPh sb="3" eb="5">
      <t>オオツボ</t>
    </rPh>
    <rPh sb="5" eb="6">
      <t>アザ</t>
    </rPh>
    <rPh sb="6" eb="7">
      <t>ウマ</t>
    </rPh>
    <rPh sb="7" eb="8">
      <t>ケン</t>
    </rPh>
    <rPh sb="8" eb="9">
      <t>ヅカ</t>
    </rPh>
    <rPh sb="12" eb="14">
      <t>バンチ</t>
    </rPh>
    <phoneticPr fontId="4"/>
  </si>
  <si>
    <t>H29.11現地確認。新庁舎南西側に変更</t>
    <rPh sb="6" eb="8">
      <t>ゲンチ</t>
    </rPh>
    <rPh sb="8" eb="10">
      <t>カクニン</t>
    </rPh>
    <rPh sb="14" eb="15">
      <t>ミナミ</t>
    </rPh>
    <rPh sb="15" eb="16">
      <t>ニシ</t>
    </rPh>
    <rPh sb="16" eb="17">
      <t>ガワ</t>
    </rPh>
    <rPh sb="18" eb="20">
      <t>ヘンコウ</t>
    </rPh>
    <phoneticPr fontId="4"/>
  </si>
  <si>
    <t>塚部字貴布根前146　（西側）</t>
  </si>
  <si>
    <t>富沢字ぬかり2</t>
  </si>
  <si>
    <t>市営黒木田住宅前</t>
  </si>
  <si>
    <t>セブンイレブン相馬黒木店向の田(西側)</t>
  </si>
  <si>
    <t>080-9628-5543</t>
  </si>
  <si>
    <t>石上字中曽根</t>
  </si>
  <si>
    <t>Ｈ29.10衆院選より変更</t>
    <rPh sb="6" eb="9">
      <t>シュウインセン</t>
    </rPh>
    <rPh sb="11" eb="13">
      <t>ヘンコウ</t>
    </rPh>
    <phoneticPr fontId="4"/>
  </si>
  <si>
    <t>日立木１区区長　
山田　雅之</t>
    <rPh sb="4" eb="5">
      <t>ク</t>
    </rPh>
    <rPh sb="9" eb="11">
      <t>ヤマダ</t>
    </rPh>
    <rPh sb="12" eb="14">
      <t>マサユキ</t>
    </rPh>
    <phoneticPr fontId="4"/>
  </si>
  <si>
    <t>相馬市山上字横川227</t>
    <rPh sb="3" eb="5">
      <t>ヤマカミ</t>
    </rPh>
    <rPh sb="5" eb="6">
      <t>アザ</t>
    </rPh>
    <rPh sb="6" eb="8">
      <t>ヨコカワ</t>
    </rPh>
    <phoneticPr fontId="4"/>
  </si>
  <si>
    <t>32-5164</t>
  </si>
  <si>
    <t>H21.7.30場所確認。歩道の花壇に立てているため、所有者なし。</t>
    <rPh sb="8" eb="10">
      <t>バショ</t>
    </rPh>
    <rPh sb="10" eb="12">
      <t>カクニン</t>
    </rPh>
    <rPh sb="13" eb="15">
      <t>ホドウ</t>
    </rPh>
    <rPh sb="16" eb="18">
      <t>カダン</t>
    </rPh>
    <rPh sb="19" eb="20">
      <t>タ</t>
    </rPh>
    <rPh sb="27" eb="30">
      <t>ショユウシャ</t>
    </rPh>
    <phoneticPr fontId="4"/>
  </si>
  <si>
    <t>馬場野字雨田29-1</t>
    <rPh sb="4" eb="6">
      <t>アマタ</t>
    </rPh>
    <phoneticPr fontId="4"/>
  </si>
  <si>
    <t>光陽サッカー場正面入口（東側）</t>
    <rPh sb="0" eb="1">
      <t>ヒカル</t>
    </rPh>
    <rPh sb="1" eb="2">
      <t>ヒ</t>
    </rPh>
    <rPh sb="6" eb="7">
      <t>ジョウ</t>
    </rPh>
    <rPh sb="7" eb="9">
      <t>ショウメン</t>
    </rPh>
    <rPh sb="9" eb="11">
      <t>イリグチ</t>
    </rPh>
    <rPh sb="12" eb="14">
      <t>ヒガシガワ</t>
    </rPh>
    <phoneticPr fontId="4"/>
  </si>
  <si>
    <t>鷲山集会所東側（ゴミステーション北）</t>
  </si>
  <si>
    <t>Ｈ30．8所有者と設置場所（馬場野字雨田２９－１）について確認済み。</t>
  </si>
  <si>
    <t>設置場所_5</t>
    <rPh sb="0" eb="2">
      <t>セッチ</t>
    </rPh>
    <rPh sb="2" eb="4">
      <t>バショ</t>
    </rPh>
    <phoneticPr fontId="4"/>
  </si>
  <si>
    <t>H21.8.30衆院選の時、今まで立っていたところは佐藤丞さん（新沼字観音前94-1）の所有との連絡があり調査したところ佐藤さんの所有であった。衆院選についてはこのまま使用させてもらうこととし、H21.12.20市長選より場所を道路向かい側に変更した（市有地）</t>
    <rPh sb="8" eb="11">
      <t>シュウインセン</t>
    </rPh>
    <rPh sb="12" eb="13">
      <t>トキ</t>
    </rPh>
    <rPh sb="14" eb="15">
      <t>イマ</t>
    </rPh>
    <rPh sb="17" eb="18">
      <t>タ</t>
    </rPh>
    <rPh sb="26" eb="28">
      <t>サトウ</t>
    </rPh>
    <rPh sb="28" eb="29">
      <t>スケ</t>
    </rPh>
    <rPh sb="32" eb="34">
      <t>ニイヌマ</t>
    </rPh>
    <rPh sb="34" eb="35">
      <t>アザ</t>
    </rPh>
    <rPh sb="35" eb="38">
      <t>カンノンマエ</t>
    </rPh>
    <rPh sb="44" eb="46">
      <t>ショユウ</t>
    </rPh>
    <rPh sb="48" eb="50">
      <t>レンラク</t>
    </rPh>
    <rPh sb="53" eb="55">
      <t>チョウサ</t>
    </rPh>
    <rPh sb="60" eb="62">
      <t>サトウ</t>
    </rPh>
    <rPh sb="65" eb="67">
      <t>ショユウ</t>
    </rPh>
    <rPh sb="72" eb="74">
      <t>シュウイン</t>
    </rPh>
    <rPh sb="74" eb="75">
      <t>セン</t>
    </rPh>
    <rPh sb="84" eb="86">
      <t>シヨウ</t>
    </rPh>
    <rPh sb="106" eb="109">
      <t>シチョウセン</t>
    </rPh>
    <rPh sb="111" eb="113">
      <t>バショ</t>
    </rPh>
    <rPh sb="114" eb="116">
      <t>ドウロ</t>
    </rPh>
    <rPh sb="116" eb="117">
      <t>ム</t>
    </rPh>
    <rPh sb="119" eb="120">
      <t>ガワ</t>
    </rPh>
    <rPh sb="121" eb="123">
      <t>ヘンコウ</t>
    </rPh>
    <rPh sb="126" eb="129">
      <t>シユウチ</t>
    </rPh>
    <phoneticPr fontId="4"/>
  </si>
  <si>
    <r>
      <t xml:space="preserve">H28.7参院選より変更。
</t>
    </r>
    <r>
      <rPr>
        <sz val="12"/>
        <color rgb="FFFF0000"/>
        <rFont val="ＭＳ Ｐゴシック"/>
        <family val="3"/>
        <charset val="128"/>
      </rPr>
      <t>R6から細田井戸端長屋東側フェンスへ移動したい（管理者建築課）</t>
    </r>
    <rPh sb="5" eb="8">
      <t>サンインセン</t>
    </rPh>
    <rPh sb="10" eb="12">
      <t>ヘンコウ</t>
    </rPh>
    <rPh sb="18" eb="20">
      <t>ホソダ</t>
    </rPh>
    <rPh sb="20" eb="23">
      <t>イドバタ</t>
    </rPh>
    <rPh sb="23" eb="25">
      <t>ナガヤ</t>
    </rPh>
    <rPh sb="25" eb="27">
      <t>ヒガシガワ</t>
    </rPh>
    <rPh sb="41" eb="44">
      <t>ケンチクカ</t>
    </rPh>
    <phoneticPr fontId="4"/>
  </si>
  <si>
    <t>相馬市民プール向フェンス</t>
    <rPh sb="0" eb="2">
      <t>ソウマ</t>
    </rPh>
    <rPh sb="2" eb="4">
      <t>シミン</t>
    </rPh>
    <rPh sb="7" eb="8">
      <t>ム</t>
    </rPh>
    <phoneticPr fontId="4"/>
  </si>
  <si>
    <t>36-0702</t>
  </si>
  <si>
    <t>中野字黒木田152-1</t>
  </si>
  <si>
    <t>公立相馬総合病院西側出入口</t>
    <rPh sb="0" eb="2">
      <t>コウリツ</t>
    </rPh>
    <rPh sb="2" eb="4">
      <t>ソウマ</t>
    </rPh>
    <rPh sb="4" eb="6">
      <t>ソウゴウ</t>
    </rPh>
    <rPh sb="6" eb="8">
      <t>ビョウイン</t>
    </rPh>
    <rPh sb="8" eb="10">
      <t>ニシガワ</t>
    </rPh>
    <rPh sb="10" eb="12">
      <t>デイ</t>
    </rPh>
    <rPh sb="12" eb="13">
      <t>グチ</t>
    </rPh>
    <phoneticPr fontId="4"/>
  </si>
  <si>
    <t>35-4124</t>
  </si>
  <si>
    <t>H30.10県知事選より変更。旧柚木地区仮設住宅団地より移動</t>
    <rPh sb="6" eb="7">
      <t>ケン</t>
    </rPh>
    <rPh sb="7" eb="10">
      <t>チジセン</t>
    </rPh>
    <rPh sb="12" eb="14">
      <t>ヘンコウ</t>
    </rPh>
    <rPh sb="15" eb="16">
      <t>キュウ</t>
    </rPh>
    <rPh sb="16" eb="18">
      <t>ユノキ</t>
    </rPh>
    <rPh sb="18" eb="20">
      <t>チク</t>
    </rPh>
    <rPh sb="20" eb="22">
      <t>カセツ</t>
    </rPh>
    <rPh sb="22" eb="24">
      <t>ジュウタク</t>
    </rPh>
    <rPh sb="24" eb="26">
      <t>ダンチ</t>
    </rPh>
    <rPh sb="28" eb="30">
      <t>イドウ</t>
    </rPh>
    <phoneticPr fontId="4"/>
  </si>
  <si>
    <t>椎木字北原55　（南側）</t>
  </si>
  <si>
    <t>レオパレスファミーユⅠ前南側歩道の花壇</t>
  </si>
  <si>
    <t>H25.6.11位置変更　ブロック側へ
H30.9.14位置変更　公立病院へ</t>
    <rPh sb="8" eb="10">
      <t>イチ</t>
    </rPh>
    <rPh sb="10" eb="12">
      <t>ヘンコウ</t>
    </rPh>
    <rPh sb="17" eb="18">
      <t>ガワ</t>
    </rPh>
    <rPh sb="28" eb="30">
      <t>イチ</t>
    </rPh>
    <rPh sb="30" eb="32">
      <t>ヘンコウ</t>
    </rPh>
    <rPh sb="33" eb="35">
      <t>コウリツ</t>
    </rPh>
    <rPh sb="35" eb="37">
      <t>ビョウイン</t>
    </rPh>
    <phoneticPr fontId="4"/>
  </si>
  <si>
    <t>所在地
　（住宅地図対応）</t>
    <rPh sb="0" eb="3">
      <t>ショザイチ</t>
    </rPh>
    <rPh sb="6" eb="8">
      <t>ジュウタク</t>
    </rPh>
    <rPh sb="8" eb="10">
      <t>チズ</t>
    </rPh>
    <rPh sb="10" eb="12">
      <t>タイオウ</t>
    </rPh>
    <phoneticPr fontId="4"/>
  </si>
  <si>
    <t>区毎
番号</t>
    <rPh sb="0" eb="1">
      <t>ク</t>
    </rPh>
    <rPh sb="1" eb="2">
      <t>ゴト</t>
    </rPh>
    <phoneticPr fontId="4"/>
  </si>
  <si>
    <t>尾浜字北ノ入140</t>
    <rPh sb="0" eb="3">
      <t>オバマアザ</t>
    </rPh>
    <rPh sb="3" eb="4">
      <t>キタ</t>
    </rPh>
    <rPh sb="5" eb="6">
      <t>ニュウ</t>
    </rPh>
    <phoneticPr fontId="4"/>
  </si>
  <si>
    <t>（謝礼）
宅急便</t>
    <rPh sb="1" eb="3">
      <t>シャレイ</t>
    </rPh>
    <rPh sb="5" eb="8">
      <t>タッキュウビン</t>
    </rPh>
    <phoneticPr fontId="4"/>
  </si>
  <si>
    <t>（謝礼）
文書箱</t>
    <rPh sb="1" eb="3">
      <t>シャレイ</t>
    </rPh>
    <rPh sb="5" eb="7">
      <t>ブンショ</t>
    </rPh>
    <rPh sb="7" eb="8">
      <t>バコ</t>
    </rPh>
    <phoneticPr fontId="4"/>
  </si>
  <si>
    <t>大野５区区長　
佐　成</t>
    <rPh sb="0" eb="2">
      <t>オオノ</t>
    </rPh>
    <rPh sb="3" eb="4">
      <t>ク</t>
    </rPh>
    <rPh sb="4" eb="6">
      <t>クチョウ</t>
    </rPh>
    <phoneticPr fontId="4"/>
  </si>
  <si>
    <t>H28.3掲示場名修正
R01より道路占用申請書提出</t>
    <rPh sb="5" eb="8">
      <t>ケイジジョウ</t>
    </rPh>
    <rPh sb="8" eb="9">
      <t>メイ</t>
    </rPh>
    <rPh sb="9" eb="11">
      <t>シュウセイ</t>
    </rPh>
    <phoneticPr fontId="4"/>
  </si>
  <si>
    <t>旧雇用促進住宅第２宿舎入口、南側</t>
  </si>
  <si>
    <t>依頼文
別文書あり</t>
    <rPh sb="0" eb="3">
      <t>イライブン</t>
    </rPh>
    <rPh sb="4" eb="5">
      <t>ベツ</t>
    </rPh>
    <rPh sb="5" eb="7">
      <t>ブンショ</t>
    </rPh>
    <phoneticPr fontId="4"/>
  </si>
  <si>
    <t>阿部宅ブロック塀</t>
    <rPh sb="2" eb="3">
      <t>タク</t>
    </rPh>
    <phoneticPr fontId="4"/>
  </si>
  <si>
    <t>依頼文
あらかじめ文書</t>
    <rPh sb="0" eb="3">
      <t>イライブン</t>
    </rPh>
    <rPh sb="9" eb="11">
      <t>ブンショ</t>
    </rPh>
    <phoneticPr fontId="4"/>
  </si>
  <si>
    <t>保健センター所長</t>
    <rPh sb="0" eb="2">
      <t>ホケン</t>
    </rPh>
    <rPh sb="6" eb="8">
      <t>ショチョウ</t>
    </rPh>
    <phoneticPr fontId="4"/>
  </si>
  <si>
    <t>依頼文
なし</t>
    <rPh sb="0" eb="2">
      <t>イライ</t>
    </rPh>
    <phoneticPr fontId="4"/>
  </si>
  <si>
    <t>相馬市坪田字駒場157</t>
    <rPh sb="6" eb="8">
      <t>コマバ</t>
    </rPh>
    <phoneticPr fontId="39"/>
  </si>
  <si>
    <t>山上４区区長　
佐藤　忠人</t>
    <rPh sb="0" eb="2">
      <t>ヤマカミ</t>
    </rPh>
    <rPh sb="3" eb="4">
      <t>ク</t>
    </rPh>
    <rPh sb="4" eb="6">
      <t>クチョウ</t>
    </rPh>
    <rPh sb="8" eb="10">
      <t>サトウ</t>
    </rPh>
    <rPh sb="11" eb="13">
      <t>タダト</t>
    </rPh>
    <phoneticPr fontId="4"/>
  </si>
  <si>
    <t>中野字寺前1-2（北側）</t>
  </si>
  <si>
    <t>設置場所_4</t>
    <rPh sb="0" eb="2">
      <t>セッチ</t>
    </rPh>
    <rPh sb="2" eb="4">
      <t>バショ</t>
    </rPh>
    <phoneticPr fontId="4"/>
  </si>
  <si>
    <t>大野７区区長　
菊地　利宗</t>
    <rPh sb="3" eb="4">
      <t>ク</t>
    </rPh>
    <phoneticPr fontId="4"/>
  </si>
  <si>
    <t>設置場所_8</t>
    <rPh sb="0" eb="2">
      <t>セッチ</t>
    </rPh>
    <rPh sb="2" eb="4">
      <t>バショ</t>
    </rPh>
    <phoneticPr fontId="4"/>
  </si>
  <si>
    <t>尾浜字細田1</t>
    <rPh sb="0" eb="2">
      <t>オバマ</t>
    </rPh>
    <rPh sb="2" eb="3">
      <t>アザ</t>
    </rPh>
    <rPh sb="3" eb="5">
      <t>ホソダ</t>
    </rPh>
    <phoneticPr fontId="4"/>
  </si>
  <si>
    <t>謝礼確認</t>
    <rPh sb="0" eb="2">
      <t>シャレイ</t>
    </rPh>
    <rPh sb="2" eb="4">
      <t>カクニン</t>
    </rPh>
    <phoneticPr fontId="4"/>
  </si>
  <si>
    <t>相馬方部衛生組合</t>
    <rPh sb="0" eb="2">
      <t>ソウマ</t>
    </rPh>
    <rPh sb="2" eb="3">
      <t>ホウ</t>
    </rPh>
    <rPh sb="3" eb="4">
      <t>ブ</t>
    </rPh>
    <rPh sb="4" eb="6">
      <t>エイセイ</t>
    </rPh>
    <rPh sb="6" eb="8">
      <t>クミアイ</t>
    </rPh>
    <phoneticPr fontId="4"/>
  </si>
  <si>
    <t>防災倉庫跡地前</t>
  </si>
  <si>
    <t>草野建設倉庫東側歩道ガードフェンス</t>
    <rPh sb="0" eb="2">
      <t>クサノ</t>
    </rPh>
    <rPh sb="2" eb="4">
      <t>ケンセツ</t>
    </rPh>
    <rPh sb="4" eb="6">
      <t>ソウコ</t>
    </rPh>
    <rPh sb="6" eb="8">
      <t>ヒガシガワ</t>
    </rPh>
    <rPh sb="8" eb="10">
      <t>ホドウ</t>
    </rPh>
    <phoneticPr fontId="4"/>
  </si>
  <si>
    <t>相馬市中村字笹川75番地の18</t>
    <rPh sb="0" eb="3">
      <t>ソ</t>
    </rPh>
    <rPh sb="3" eb="5">
      <t>ナカムラ</t>
    </rPh>
    <rPh sb="5" eb="6">
      <t>アザ</t>
    </rPh>
    <rPh sb="6" eb="8">
      <t>ササガワ</t>
    </rPh>
    <rPh sb="10" eb="12">
      <t>バンチ</t>
    </rPh>
    <phoneticPr fontId="4"/>
  </si>
  <si>
    <t>成田字天王前228南側</t>
    <rPh sb="3" eb="6">
      <t>テンノウマエ</t>
    </rPh>
    <rPh sb="9" eb="11">
      <t>ミナミガワ</t>
    </rPh>
    <phoneticPr fontId="4"/>
  </si>
  <si>
    <t>36-5665</t>
  </si>
  <si>
    <t>尾浜字細田406-9（東側）</t>
  </si>
  <si>
    <t>相馬市議会議員一般選挙</t>
    <rPh sb="0" eb="3">
      <t>ソウマシ</t>
    </rPh>
    <rPh sb="3" eb="5">
      <t>ギカイ</t>
    </rPh>
    <rPh sb="5" eb="7">
      <t>ギイン</t>
    </rPh>
    <rPh sb="7" eb="9">
      <t>イッパン</t>
    </rPh>
    <rPh sb="9" eb="11">
      <t>センキョ</t>
    </rPh>
    <phoneticPr fontId="4"/>
  </si>
  <si>
    <t>旧雇用促進住宅第２宿舎入口、南側</t>
    <rPh sb="0" eb="1">
      <t>キュウ</t>
    </rPh>
    <phoneticPr fontId="4"/>
  </si>
  <si>
    <t>R05.5.12公図上の地番誤りのため地番を修正（新沼字刈敷田6→新沼字刈敷田21-34）
所在地を公図上の地番に修正（新沼字刈敷田21-9（北側）→新沼字刈敷田21-34）</t>
    <rPh sb="8" eb="11">
      <t>コウズジョウ</t>
    </rPh>
    <rPh sb="12" eb="14">
      <t>チバン</t>
    </rPh>
    <rPh sb="14" eb="15">
      <t>アヤマ</t>
    </rPh>
    <rPh sb="19" eb="21">
      <t>チバン</t>
    </rPh>
    <rPh sb="22" eb="24">
      <t>シュウセイ</t>
    </rPh>
    <rPh sb="25" eb="28">
      <t>ニイヌマアザ</t>
    </rPh>
    <rPh sb="28" eb="30">
      <t>カリシキ</t>
    </rPh>
    <rPh sb="30" eb="31">
      <t>タ</t>
    </rPh>
    <rPh sb="33" eb="35">
      <t>ニイヌマ</t>
    </rPh>
    <rPh sb="35" eb="36">
      <t>アザ</t>
    </rPh>
    <rPh sb="36" eb="37">
      <t>カ</t>
    </rPh>
    <rPh sb="37" eb="38">
      <t>シキ</t>
    </rPh>
    <rPh sb="38" eb="39">
      <t>タ</t>
    </rPh>
    <rPh sb="46" eb="49">
      <t>ショザイチ</t>
    </rPh>
    <rPh sb="50" eb="53">
      <t>コウズジョウ</t>
    </rPh>
    <rPh sb="54" eb="56">
      <t>チバン</t>
    </rPh>
    <rPh sb="57" eb="59">
      <t>シュウセイ</t>
    </rPh>
    <rPh sb="60" eb="63">
      <t>ニイヌマアザ</t>
    </rPh>
    <rPh sb="63" eb="65">
      <t>カリシキ</t>
    </rPh>
    <rPh sb="65" eb="66">
      <t>タ</t>
    </rPh>
    <rPh sb="71" eb="73">
      <t>キタガワ</t>
    </rPh>
    <rPh sb="75" eb="77">
      <t>ニイヌマ</t>
    </rPh>
    <rPh sb="77" eb="78">
      <t>アザ</t>
    </rPh>
    <rPh sb="78" eb="81">
      <t>カリシキタ</t>
    </rPh>
    <phoneticPr fontId="4"/>
  </si>
  <si>
    <t>山岸停留所西側</t>
  </si>
  <si>
    <t>1000人未満抽出</t>
    <rPh sb="4" eb="5">
      <t>ヒト</t>
    </rPh>
    <rPh sb="5" eb="7">
      <t>ミマン</t>
    </rPh>
    <rPh sb="7" eb="9">
      <t>チュウシュツ</t>
    </rPh>
    <phoneticPr fontId="4"/>
  </si>
  <si>
    <t>1,000人以上5,000人未満</t>
  </si>
  <si>
    <t>10,000人以上</t>
  </si>
  <si>
    <t>今田字久保前211-2</t>
  </si>
  <si>
    <t>相馬市柚木字一の坪86</t>
    <rPh sb="3" eb="4">
      <t>ユズ</t>
    </rPh>
    <rPh sb="4" eb="5">
      <t>キ</t>
    </rPh>
    <rPh sb="6" eb="7">
      <t>イチ</t>
    </rPh>
    <rPh sb="8" eb="9">
      <t>ツボ</t>
    </rPh>
    <phoneticPr fontId="4"/>
  </si>
  <si>
    <t>Ｒ2.5場所変更</t>
    <rPh sb="4" eb="6">
      <t>バショ</t>
    </rPh>
    <rPh sb="6" eb="8">
      <t>ヘンコウ</t>
    </rPh>
    <phoneticPr fontId="4"/>
  </si>
  <si>
    <t>「依頼文_相馬市あて」と一致</t>
    <rPh sb="12" eb="14">
      <t>イッチ</t>
    </rPh>
    <phoneticPr fontId="4"/>
  </si>
  <si>
    <t>尾浜字高塚280-1</t>
  </si>
  <si>
    <t>掲示場の数</t>
  </si>
  <si>
    <t>八幡３区区長　
佐藤　進</t>
    <rPh sb="3" eb="4">
      <t>ク</t>
    </rPh>
    <rPh sb="8" eb="10">
      <t>サトウ</t>
    </rPh>
    <rPh sb="11" eb="12">
      <t>ススム</t>
    </rPh>
    <phoneticPr fontId="4"/>
  </si>
  <si>
    <t>R02.4区長変更</t>
    <rPh sb="5" eb="7">
      <t>クチョウ</t>
    </rPh>
    <rPh sb="7" eb="9">
      <t>ヘンコウ</t>
    </rPh>
    <phoneticPr fontId="4"/>
  </si>
  <si>
    <t>山崎　幸生</t>
  </si>
  <si>
    <t>H31.4区長変更</t>
    <rPh sb="5" eb="7">
      <t>クチョウ</t>
    </rPh>
    <rPh sb="7" eb="9">
      <t>ヘンコウ</t>
    </rPh>
    <phoneticPr fontId="4"/>
  </si>
  <si>
    <t>向陽中学校敷地北側（フェンス前）</t>
    <rPh sb="14" eb="15">
      <t>マエ</t>
    </rPh>
    <phoneticPr fontId="4"/>
  </si>
  <si>
    <t>光陽パークゴルフ場入口</t>
    <rPh sb="0" eb="2">
      <t>コウヨウ</t>
    </rPh>
    <rPh sb="8" eb="9">
      <t>ジョウ</t>
    </rPh>
    <rPh sb="9" eb="11">
      <t>イリグチ</t>
    </rPh>
    <phoneticPr fontId="4"/>
  </si>
  <si>
    <t>大野公民館前（フェンス）</t>
  </si>
  <si>
    <t>西山字水沢316-5（西側）</t>
    <rPh sb="0" eb="2">
      <t>ニシヤマ</t>
    </rPh>
    <rPh sb="2" eb="3">
      <t>アザ</t>
    </rPh>
    <rPh sb="3" eb="5">
      <t>ミズサワ</t>
    </rPh>
    <rPh sb="11" eb="13">
      <t>ニシガワ</t>
    </rPh>
    <phoneticPr fontId="4"/>
  </si>
  <si>
    <t>ニダック精密㈱前西端</t>
  </si>
  <si>
    <t>成田字五郎右エ門橋100</t>
    <rPh sb="3" eb="5">
      <t>ゴロウ</t>
    </rPh>
    <rPh sb="5" eb="6">
      <t>ミギ</t>
    </rPh>
    <rPh sb="7" eb="8">
      <t>モン</t>
    </rPh>
    <rPh sb="8" eb="9">
      <t>ハシ</t>
    </rPh>
    <phoneticPr fontId="4"/>
  </si>
  <si>
    <t>小泉山田停留所（電柱の東側）</t>
  </si>
  <si>
    <t>柚木遊歩道階段東側市道敷</t>
    <rPh sb="0" eb="2">
      <t>ユノキ</t>
    </rPh>
    <rPh sb="2" eb="5">
      <t>ユウホドウ</t>
    </rPh>
    <rPh sb="5" eb="7">
      <t>カイダン</t>
    </rPh>
    <rPh sb="7" eb="9">
      <t>ヒガシガワ</t>
    </rPh>
    <rPh sb="9" eb="11">
      <t>シドウ</t>
    </rPh>
    <rPh sb="11" eb="12">
      <t>フ</t>
    </rPh>
    <phoneticPr fontId="4"/>
  </si>
  <si>
    <t>山崎　昌利</t>
  </si>
  <si>
    <t>菊地　成人</t>
  </si>
  <si>
    <t>中村字桜ヶ丘54-2（南側）</t>
    <rPh sb="11" eb="13">
      <t>ミナミガワ</t>
    </rPh>
    <phoneticPr fontId="4"/>
  </si>
  <si>
    <t>和田山　文孝</t>
  </si>
  <si>
    <t>田村　広忠</t>
    <rPh sb="3" eb="4">
      <t>ヒロ</t>
    </rPh>
    <rPh sb="4" eb="5">
      <t>チュウ</t>
    </rPh>
    <phoneticPr fontId="4"/>
  </si>
  <si>
    <t>岡本　俶享</t>
    <rPh sb="4" eb="5">
      <t>トオル</t>
    </rPh>
    <phoneticPr fontId="4"/>
  </si>
  <si>
    <t>横山　弘</t>
  </si>
  <si>
    <t>水澤　孝行</t>
  </si>
  <si>
    <t>大橋　一照</t>
  </si>
  <si>
    <t>橋本　義衛</t>
  </si>
  <si>
    <t>小田原　正一</t>
    <rPh sb="4" eb="5">
      <t>セイ</t>
    </rPh>
    <rPh sb="5" eb="6">
      <t>イチ</t>
    </rPh>
    <phoneticPr fontId="4"/>
  </si>
  <si>
    <t>渡部　昭一</t>
    <rPh sb="3" eb="5">
      <t>ショウイチ</t>
    </rPh>
    <phoneticPr fontId="4"/>
  </si>
  <si>
    <t>住所_9_公図</t>
    <rPh sb="0" eb="2">
      <t>ジュウショ</t>
    </rPh>
    <rPh sb="5" eb="7">
      <t>コウズ</t>
    </rPh>
    <phoneticPr fontId="4"/>
  </si>
  <si>
    <t>迎橋西側の畑</t>
  </si>
  <si>
    <t>中央公民館長</t>
    <rPh sb="0" eb="2">
      <t>チュウオウ</t>
    </rPh>
    <rPh sb="2" eb="5">
      <t>コウミンカン</t>
    </rPh>
    <rPh sb="5" eb="6">
      <t>チョウ</t>
    </rPh>
    <phoneticPr fontId="4"/>
  </si>
  <si>
    <t>木幡　豊子</t>
    <rPh sb="3" eb="4">
      <t>トヨ</t>
    </rPh>
    <rPh sb="4" eb="5">
      <t>コ</t>
    </rPh>
    <phoneticPr fontId="4"/>
  </si>
  <si>
    <t>海月　英子</t>
    <rPh sb="3" eb="4">
      <t>エイ</t>
    </rPh>
    <rPh sb="4" eb="5">
      <t>コ</t>
    </rPh>
    <phoneticPr fontId="4"/>
  </si>
  <si>
    <t>獺庭　直重</t>
    <rPh sb="3" eb="4">
      <t>ナオ</t>
    </rPh>
    <rPh sb="4" eb="5">
      <t>シゲ</t>
    </rPh>
    <phoneticPr fontId="4"/>
  </si>
  <si>
    <t>渡部　常男</t>
  </si>
  <si>
    <t>酒井　隆明</t>
  </si>
  <si>
    <t>菅野　周次</t>
  </si>
  <si>
    <t>35-2459、090-5239-7133</t>
  </si>
  <si>
    <t>（謝礼）
文書箱or手渡し</t>
    <rPh sb="1" eb="3">
      <t>シャレイ</t>
    </rPh>
    <rPh sb="5" eb="7">
      <t>ブンショ</t>
    </rPh>
    <rPh sb="7" eb="8">
      <t>バコ</t>
    </rPh>
    <rPh sb="10" eb="12">
      <t>テワタ</t>
    </rPh>
    <phoneticPr fontId="4"/>
  </si>
  <si>
    <t>相馬市日下石字沖100</t>
  </si>
  <si>
    <t>32-5173</t>
  </si>
  <si>
    <t>36-8135</t>
  </si>
  <si>
    <t>山崎宅前（土手）</t>
  </si>
  <si>
    <t>36-8114、090-8257-8343</t>
  </si>
  <si>
    <t>変更等の履歴</t>
    <rPh sb="0" eb="2">
      <t>ヘンコウ</t>
    </rPh>
    <rPh sb="2" eb="3">
      <t>トウ</t>
    </rPh>
    <rPh sb="4" eb="6">
      <t>リレキ</t>
    </rPh>
    <phoneticPr fontId="4"/>
  </si>
  <si>
    <t>H30.9県議補選より、道路拡幅工事のため変更。変更前は石上字南蛯沢628　公立病院駐車場北側空地</t>
    <rPh sb="5" eb="7">
      <t>ケンギ</t>
    </rPh>
    <rPh sb="7" eb="9">
      <t>ホセン</t>
    </rPh>
    <rPh sb="12" eb="14">
      <t>ドウロ</t>
    </rPh>
    <rPh sb="14" eb="16">
      <t>カクフク</t>
    </rPh>
    <rPh sb="16" eb="18">
      <t>コウジ</t>
    </rPh>
    <rPh sb="21" eb="23">
      <t>ヘンコウ</t>
    </rPh>
    <rPh sb="24" eb="26">
      <t>ヘンコウ</t>
    </rPh>
    <rPh sb="26" eb="27">
      <t>ゼン</t>
    </rPh>
    <rPh sb="28" eb="30">
      <t>イシガミ</t>
    </rPh>
    <rPh sb="30" eb="31">
      <t>アザ</t>
    </rPh>
    <rPh sb="31" eb="32">
      <t>ミナミ</t>
    </rPh>
    <rPh sb="32" eb="34">
      <t>エビサワ</t>
    </rPh>
    <rPh sb="38" eb="40">
      <t>コウリツ</t>
    </rPh>
    <rPh sb="40" eb="42">
      <t>ビョウイン</t>
    </rPh>
    <rPh sb="42" eb="45">
      <t>チュウシャジョウ</t>
    </rPh>
    <rPh sb="45" eb="46">
      <t>キタ</t>
    </rPh>
    <rPh sb="46" eb="47">
      <t>ガワ</t>
    </rPh>
    <rPh sb="47" eb="48">
      <t>ア</t>
    </rPh>
    <rPh sb="48" eb="49">
      <t>チ</t>
    </rPh>
    <phoneticPr fontId="4"/>
  </si>
  <si>
    <t>依頼文２箇所（相馬市教育長（総務課）へも出す）</t>
    <rPh sb="0" eb="2">
      <t>イライ</t>
    </rPh>
    <rPh sb="2" eb="3">
      <t>ブン</t>
    </rPh>
    <rPh sb="4" eb="6">
      <t>カショ</t>
    </rPh>
    <rPh sb="7" eb="10">
      <t>ソウマシ</t>
    </rPh>
    <rPh sb="10" eb="12">
      <t>キョウイク</t>
    </rPh>
    <rPh sb="12" eb="13">
      <t>チョウ</t>
    </rPh>
    <rPh sb="14" eb="17">
      <t>ソウムカ</t>
    </rPh>
    <rPh sb="20" eb="21">
      <t>ダ</t>
    </rPh>
    <phoneticPr fontId="4"/>
  </si>
  <si>
    <t>R03小字修正</t>
    <rPh sb="3" eb="5">
      <t>コアザ</t>
    </rPh>
    <rPh sb="5" eb="7">
      <t>シュウセイ</t>
    </rPh>
    <phoneticPr fontId="4"/>
  </si>
  <si>
    <t>原釜字大津9-1　（南側）</t>
  </si>
  <si>
    <t>相馬市初野字初野町30</t>
    <rPh sb="0" eb="3">
      <t>ソウマシ</t>
    </rPh>
    <rPh sb="6" eb="7">
      <t>ハツ</t>
    </rPh>
    <rPh sb="7" eb="8">
      <t>ノ</t>
    </rPh>
    <rPh sb="8" eb="9">
      <t>マチ</t>
    </rPh>
    <phoneticPr fontId="4"/>
  </si>
  <si>
    <t>謝礼必要数</t>
    <rPh sb="0" eb="2">
      <t>シャレイ</t>
    </rPh>
    <rPh sb="2" eb="5">
      <t>ヒツヨウスウ</t>
    </rPh>
    <phoneticPr fontId="4"/>
  </si>
  <si>
    <t>黒木字榎下352-1（南側）</t>
  </si>
  <si>
    <t>相馬市小野字薬師堂158</t>
    <rPh sb="3" eb="5">
      <t>オノ</t>
    </rPh>
    <rPh sb="5" eb="6">
      <t>アザ</t>
    </rPh>
    <rPh sb="6" eb="9">
      <t>ヤクシドウ</t>
    </rPh>
    <phoneticPr fontId="39"/>
  </si>
  <si>
    <t>相馬市今田字山野85</t>
    <rPh sb="6" eb="7">
      <t>ヤマ</t>
    </rPh>
    <rPh sb="7" eb="8">
      <t>ノ</t>
    </rPh>
    <phoneticPr fontId="39"/>
  </si>
  <si>
    <t>尾浜字須賀畑47-1、47-2、尾浜字寺前5</t>
    <rPh sb="0" eb="3">
      <t>オバマアザ</t>
    </rPh>
    <rPh sb="3" eb="6">
      <t>スカハタ</t>
    </rPh>
    <rPh sb="16" eb="18">
      <t>オバマ</t>
    </rPh>
    <rPh sb="18" eb="19">
      <t>アザ</t>
    </rPh>
    <rPh sb="19" eb="21">
      <t>テラマエ</t>
    </rPh>
    <phoneticPr fontId="4"/>
  </si>
  <si>
    <t>相馬市立谷字八幡内251</t>
    <rPh sb="3" eb="5">
      <t>タチヤ</t>
    </rPh>
    <rPh sb="5" eb="6">
      <t>アザ</t>
    </rPh>
    <rPh sb="6" eb="8">
      <t>ヤワタ</t>
    </rPh>
    <rPh sb="8" eb="9">
      <t>ウチ</t>
    </rPh>
    <phoneticPr fontId="40"/>
  </si>
  <si>
    <t>程田明神前住宅団地前（東端）</t>
  </si>
  <si>
    <t>程田字明神前257-52</t>
    <rPh sb="0" eb="2">
      <t>ホドタ</t>
    </rPh>
    <rPh sb="2" eb="3">
      <t>アザ</t>
    </rPh>
    <rPh sb="3" eb="5">
      <t>ミョウジン</t>
    </rPh>
    <rPh sb="5" eb="6">
      <t>マエ</t>
    </rPh>
    <phoneticPr fontId="4"/>
  </si>
  <si>
    <t>赤木字鬼越27-2</t>
  </si>
  <si>
    <t>依頼文２箇所（相馬市教育長（総務課）へも出す）</t>
    <rPh sb="0" eb="3">
      <t>イライブン</t>
    </rPh>
    <rPh sb="4" eb="6">
      <t>カショ</t>
    </rPh>
    <rPh sb="20" eb="21">
      <t>ダ</t>
    </rPh>
    <phoneticPr fontId="4"/>
  </si>
  <si>
    <t>今村　清忠</t>
    <rPh sb="0" eb="2">
      <t>イマムラ</t>
    </rPh>
    <rPh sb="3" eb="5">
      <t>キヨタダ</t>
    </rPh>
    <phoneticPr fontId="4"/>
  </si>
  <si>
    <t>黒木字榎下352-1（南側）</t>
    <rPh sb="11" eb="12">
      <t>ミナミ</t>
    </rPh>
    <rPh sb="12" eb="13">
      <t>ガワ</t>
    </rPh>
    <phoneticPr fontId="4"/>
  </si>
  <si>
    <t>相馬市赤木字鬼越25番地の2</t>
    <rPh sb="0" eb="3">
      <t>ソウマシ</t>
    </rPh>
    <rPh sb="3" eb="5">
      <t>アカギ</t>
    </rPh>
    <rPh sb="5" eb="6">
      <t>アザ</t>
    </rPh>
    <rPh sb="6" eb="8">
      <t>オニコシ</t>
    </rPh>
    <rPh sb="10" eb="12">
      <t>バンチ</t>
    </rPh>
    <phoneticPr fontId="4"/>
  </si>
  <si>
    <t>R3.9所有者変更に伴い、設置場所j変更。R3.9.7今村さん了解済。</t>
    <rPh sb="4" eb="7">
      <t>ショユウシャ</t>
    </rPh>
    <rPh sb="7" eb="9">
      <t>ヘンコウ</t>
    </rPh>
    <rPh sb="10" eb="11">
      <t>トモナ</t>
    </rPh>
    <rPh sb="13" eb="15">
      <t>セッチ</t>
    </rPh>
    <rPh sb="15" eb="17">
      <t>バショ</t>
    </rPh>
    <rPh sb="18" eb="20">
      <t>ヘンコウ</t>
    </rPh>
    <rPh sb="27" eb="29">
      <t>イマムラ</t>
    </rPh>
    <rPh sb="31" eb="33">
      <t>リョウカイ</t>
    </rPh>
    <rPh sb="33" eb="34">
      <t>スミ</t>
    </rPh>
    <phoneticPr fontId="4"/>
  </si>
  <si>
    <t>35-5746
090-1931-5746</t>
  </si>
  <si>
    <t>ABCマツモト相馬店駐車場</t>
    <rPh sb="7" eb="10">
      <t>ソウマテン</t>
    </rPh>
    <rPh sb="10" eb="13">
      <t>チュウシャジョウ</t>
    </rPh>
    <phoneticPr fontId="4"/>
  </si>
  <si>
    <t>R01より道路占用申請書提出
R5.5.11公図上の地番を道路占用申請書で使用している地番に修正（山上字尖森27-1→山上字尖森37-3先）</t>
    <rPh sb="22" eb="24">
      <t>コウズ</t>
    </rPh>
    <rPh sb="24" eb="25">
      <t>ジョウ</t>
    </rPh>
    <rPh sb="26" eb="28">
      <t>チバン</t>
    </rPh>
    <rPh sb="29" eb="31">
      <t>ドウロ</t>
    </rPh>
    <rPh sb="31" eb="33">
      <t>センヨウ</t>
    </rPh>
    <rPh sb="33" eb="36">
      <t>シンセイショ</t>
    </rPh>
    <rPh sb="37" eb="39">
      <t>シヨウ</t>
    </rPh>
    <rPh sb="43" eb="45">
      <t>チバン</t>
    </rPh>
    <rPh sb="46" eb="48">
      <t>シュウセイ</t>
    </rPh>
    <rPh sb="68" eb="69">
      <t>サキ</t>
    </rPh>
    <phoneticPr fontId="4"/>
  </si>
  <si>
    <t>(有)安斉商店倉庫道路斜向かい側の畑</t>
  </si>
  <si>
    <t>979-2521</t>
  </si>
  <si>
    <t>原釜字大津10</t>
  </si>
  <si>
    <t>髙玉　厚生</t>
    <rPh sb="0" eb="2">
      <t>タカダマ</t>
    </rPh>
    <rPh sb="3" eb="5">
      <t>コウセイ</t>
    </rPh>
    <phoneticPr fontId="4"/>
  </si>
  <si>
    <t>相馬市山上字明神63-2</t>
    <rPh sb="0" eb="3">
      <t>ソウマシ</t>
    </rPh>
    <rPh sb="3" eb="8">
      <t>ヤマカミアザミョウジン</t>
    </rPh>
    <phoneticPr fontId="4"/>
  </si>
  <si>
    <t>R3.9元の場所の所有者変更。設置場所変更。</t>
    <rPh sb="4" eb="5">
      <t>モト</t>
    </rPh>
    <rPh sb="6" eb="8">
      <t>バショ</t>
    </rPh>
    <rPh sb="9" eb="12">
      <t>ショユウシャ</t>
    </rPh>
    <rPh sb="12" eb="14">
      <t>ヘンコウ</t>
    </rPh>
    <rPh sb="15" eb="17">
      <t>セッチ</t>
    </rPh>
    <rPh sb="17" eb="19">
      <t>バショ</t>
    </rPh>
    <rPh sb="19" eb="21">
      <t>ヘンコウ</t>
    </rPh>
    <phoneticPr fontId="4"/>
  </si>
  <si>
    <t>佐藤宅北側</t>
  </si>
  <si>
    <t>山岸停留所西側</t>
    <rPh sb="0" eb="2">
      <t>ヤマギシ</t>
    </rPh>
    <rPh sb="2" eb="5">
      <t>テイリュウジョ</t>
    </rPh>
    <rPh sb="5" eb="7">
      <t>ニシガワ</t>
    </rPh>
    <phoneticPr fontId="4"/>
  </si>
  <si>
    <t>←謝礼確認の1を抽出する。</t>
    <rPh sb="1" eb="3">
      <t>シャレイ</t>
    </rPh>
    <rPh sb="3" eb="5">
      <t>カクニン</t>
    </rPh>
    <rPh sb="8" eb="10">
      <t>チュウシュツ</t>
    </rPh>
    <phoneticPr fontId="4"/>
  </si>
  <si>
    <t>尾浜こども公園東側駐車場</t>
  </si>
  <si>
    <t>松崎　充枝</t>
    <rPh sb="0" eb="2">
      <t>マツザキ</t>
    </rPh>
    <rPh sb="3" eb="4">
      <t>ミ</t>
    </rPh>
    <rPh sb="4" eb="5">
      <t>エダ</t>
    </rPh>
    <phoneticPr fontId="4"/>
  </si>
  <si>
    <t>相馬市磯部字狐穴647</t>
    <rPh sb="3" eb="5">
      <t>イソベ</t>
    </rPh>
    <rPh sb="5" eb="6">
      <t>アザ</t>
    </rPh>
    <rPh sb="6" eb="7">
      <t>キツネ</t>
    </rPh>
    <rPh sb="7" eb="8">
      <t>アナ</t>
    </rPh>
    <phoneticPr fontId="4"/>
  </si>
  <si>
    <t>H28.7参院選より変更。H28.5～新築工事のため自宅解体予定。R3.9所有者名義変更（門馬福枝→松崎充枝）</t>
    <rPh sb="5" eb="8">
      <t>サンインセン</t>
    </rPh>
    <rPh sb="10" eb="12">
      <t>ヘンコウ</t>
    </rPh>
    <rPh sb="26" eb="28">
      <t>ジタク</t>
    </rPh>
    <rPh sb="37" eb="40">
      <t>ショユウシャ</t>
    </rPh>
    <rPh sb="40" eb="42">
      <t>メイギ</t>
    </rPh>
    <rPh sb="42" eb="44">
      <t>ヘンコウ</t>
    </rPh>
    <rPh sb="50" eb="52">
      <t>マツザキ</t>
    </rPh>
    <rPh sb="52" eb="53">
      <t>ミツル</t>
    </rPh>
    <rPh sb="53" eb="54">
      <t>エダ</t>
    </rPh>
    <phoneticPr fontId="4"/>
  </si>
  <si>
    <t>塚部字新城下42-2　（東側）</t>
  </si>
  <si>
    <t>R3.9所有者変更（重晴→重徳）</t>
    <rPh sb="4" eb="7">
      <t>ショユウシャ</t>
    </rPh>
    <rPh sb="7" eb="9">
      <t>ヘンコウ</t>
    </rPh>
    <rPh sb="10" eb="11">
      <t>シゲ</t>
    </rPh>
    <rPh sb="11" eb="12">
      <t>ハレ</t>
    </rPh>
    <rPh sb="13" eb="14">
      <t>シゲ</t>
    </rPh>
    <rPh sb="14" eb="15">
      <t>トク</t>
    </rPh>
    <phoneticPr fontId="4"/>
  </si>
  <si>
    <t>設置№</t>
  </si>
  <si>
    <t>住所_1_公図</t>
    <rPh sb="0" eb="2">
      <t>ジュウショ</t>
    </rPh>
    <rPh sb="5" eb="7">
      <t>コウズ</t>
    </rPh>
    <phoneticPr fontId="4"/>
  </si>
  <si>
    <t>R6から投票所統合により北側ゴミステーション隣へ移動</t>
  </si>
  <si>
    <t>住所_4_公図</t>
    <rPh sb="0" eb="2">
      <t>ジュウショ</t>
    </rPh>
    <rPh sb="5" eb="7">
      <t>コウズ</t>
    </rPh>
    <phoneticPr fontId="4"/>
  </si>
  <si>
    <t>住所_5_公図</t>
    <rPh sb="0" eb="2">
      <t>ジュウショ</t>
    </rPh>
    <rPh sb="5" eb="7">
      <t>コウズ</t>
    </rPh>
    <phoneticPr fontId="4"/>
  </si>
  <si>
    <t>中村字桜ヶ丘54-2（南側）</t>
    <rPh sb="11" eb="12">
      <t>ミナミ</t>
    </rPh>
    <rPh sb="12" eb="13">
      <t>ガワ</t>
    </rPh>
    <phoneticPr fontId="4"/>
  </si>
  <si>
    <t>住所_7_公図</t>
    <rPh sb="0" eb="2">
      <t>ジュウショ</t>
    </rPh>
    <rPh sb="5" eb="7">
      <t>コウズ</t>
    </rPh>
    <phoneticPr fontId="4"/>
  </si>
  <si>
    <t>相馬市（商工観光課）</t>
    <rPh sb="4" eb="9">
      <t>ショウコウカンコウカ</t>
    </rPh>
    <phoneticPr fontId="4"/>
  </si>
  <si>
    <t>相馬市教育長</t>
    <rPh sb="0" eb="3">
      <t>ソ</t>
    </rPh>
    <rPh sb="3" eb="6">
      <t>キョウイクチョウ</t>
    </rPh>
    <phoneticPr fontId="4"/>
  </si>
  <si>
    <t>杉崎　隆</t>
    <rPh sb="1" eb="2">
      <t>サキ</t>
    </rPh>
    <rPh sb="3" eb="4">
      <t>タカシ</t>
    </rPh>
    <phoneticPr fontId="4"/>
  </si>
  <si>
    <t>相馬市教育長（生涯学習課）</t>
    <rPh sb="7" eb="12">
      <t>ショウガイガクシュウカ</t>
    </rPh>
    <phoneticPr fontId="4"/>
  </si>
  <si>
    <t>相馬市教育長（中央公民館）</t>
    <rPh sb="7" eb="9">
      <t>チュウオウ</t>
    </rPh>
    <rPh sb="9" eb="12">
      <t>コウミンカン</t>
    </rPh>
    <phoneticPr fontId="4"/>
  </si>
  <si>
    <t>埼玉県狭山市狭山台1-4-9狭山台ハイコーポA604</t>
    <rPh sb="0" eb="3">
      <t>サイタマケン</t>
    </rPh>
    <rPh sb="3" eb="6">
      <t>サヤマシ</t>
    </rPh>
    <rPh sb="6" eb="9">
      <t>サヤマダイ</t>
    </rPh>
    <rPh sb="14" eb="17">
      <t>サヤマダイ</t>
    </rPh>
    <phoneticPr fontId="4"/>
  </si>
  <si>
    <t>04-2958-7967</t>
  </si>
  <si>
    <t>34-2040
090-1939-8078</t>
  </si>
  <si>
    <t>R04.6店長変更（→鈴木百合子）。削除した。
Ｈ30.8場所変更</t>
    <rPh sb="5" eb="7">
      <t>テンチョウ</t>
    </rPh>
    <rPh sb="7" eb="9">
      <t>ヘンコウ</t>
    </rPh>
    <rPh sb="11" eb="13">
      <t>スズキ</t>
    </rPh>
    <rPh sb="13" eb="16">
      <t>ユリコ</t>
    </rPh>
    <rPh sb="18" eb="20">
      <t>サクジョ</t>
    </rPh>
    <rPh sb="29" eb="31">
      <t>バショ</t>
    </rPh>
    <rPh sb="31" eb="33">
      <t>ヘンコウ</t>
    </rPh>
    <phoneticPr fontId="4"/>
  </si>
  <si>
    <t>36-7231
090-1493-3930</t>
  </si>
  <si>
    <t>36-7662
090-1828-9617</t>
  </si>
  <si>
    <t>36-7503
090-2604-4528</t>
  </si>
  <si>
    <t>36-7641
090-7326-9482</t>
  </si>
  <si>
    <t>36-0594
090-1662-4363</t>
  </si>
  <si>
    <t>38-8727
080-2824-8449</t>
  </si>
  <si>
    <t>H27.1場所変更
R3.10.12所有者変更息子へ</t>
    <rPh sb="5" eb="7">
      <t>バショ</t>
    </rPh>
    <rPh sb="7" eb="9">
      <t>ヘンコウ</t>
    </rPh>
    <rPh sb="18" eb="21">
      <t>ショユウシャ</t>
    </rPh>
    <rPh sb="21" eb="23">
      <t>ヘンコウ</t>
    </rPh>
    <rPh sb="23" eb="25">
      <t>ムスコ</t>
    </rPh>
    <phoneticPr fontId="4"/>
  </si>
  <si>
    <t>山上字円渕10</t>
  </si>
  <si>
    <t>R4参院選より市道上へ変更</t>
    <rPh sb="2" eb="5">
      <t>サンインセン</t>
    </rPh>
    <rPh sb="7" eb="9">
      <t>シドウ</t>
    </rPh>
    <rPh sb="9" eb="10">
      <t>ジョウ</t>
    </rPh>
    <rPh sb="11" eb="13">
      <t>ヘンコウ</t>
    </rPh>
    <phoneticPr fontId="4"/>
  </si>
  <si>
    <t>柚木字京夫44-2地先</t>
    <rPh sb="9" eb="11">
      <t>チサキ</t>
    </rPh>
    <phoneticPr fontId="4"/>
  </si>
  <si>
    <t>Ｒ2.5設置場所変更。道路占用申請書提出</t>
  </si>
  <si>
    <t>尾浜字高塚217</t>
    <rPh sb="3" eb="5">
      <t>タカツカ</t>
    </rPh>
    <phoneticPr fontId="4"/>
  </si>
  <si>
    <t>番線を切りっぱなしにしない</t>
  </si>
  <si>
    <t>電柱の東側（松川浦寄り）に設置</t>
    <rPh sb="0" eb="2">
      <t>デンチュウ</t>
    </rPh>
    <rPh sb="3" eb="5">
      <t>ヒガシガワ</t>
    </rPh>
    <rPh sb="6" eb="8">
      <t>マツカワ</t>
    </rPh>
    <rPh sb="8" eb="9">
      <t>ウラ</t>
    </rPh>
    <rPh sb="9" eb="10">
      <t>ヨ</t>
    </rPh>
    <rPh sb="13" eb="15">
      <t>セッチ</t>
    </rPh>
    <phoneticPr fontId="4"/>
  </si>
  <si>
    <t>R01より道路占用申請書提出</t>
  </si>
  <si>
    <t>相馬市民プール向フェンス</t>
  </si>
  <si>
    <t>自動販売機の東に設置すること</t>
    <rPh sb="0" eb="2">
      <t>ジドウ</t>
    </rPh>
    <rPh sb="2" eb="5">
      <t>ハンバイキ</t>
    </rPh>
    <rPh sb="6" eb="7">
      <t>ヒガシ</t>
    </rPh>
    <rPh sb="8" eb="10">
      <t>セッチ</t>
    </rPh>
    <phoneticPr fontId="4"/>
  </si>
  <si>
    <t>R4.4.21地震の罹災状況確認。設置可能。
R3.9.15芳子さん施設入所のため、今後は弟の隆さんへ送付する。
H28.3現地確認。フェンスは新しいがアルミ製で強度に少し問題あり。近辺で適切な設置場所が見つからず、取りあえず現状維持。次期市議選までには要再検討。</t>
    <rPh sb="7" eb="9">
      <t>ジシン</t>
    </rPh>
    <rPh sb="10" eb="12">
      <t>リサイ</t>
    </rPh>
    <rPh sb="12" eb="14">
      <t>ジョウキョウ</t>
    </rPh>
    <rPh sb="14" eb="16">
      <t>カクニン</t>
    </rPh>
    <rPh sb="17" eb="19">
      <t>セッチ</t>
    </rPh>
    <rPh sb="19" eb="21">
      <t>カノウ</t>
    </rPh>
    <rPh sb="30" eb="32">
      <t>ヨシコ</t>
    </rPh>
    <rPh sb="34" eb="36">
      <t>シセツ</t>
    </rPh>
    <rPh sb="36" eb="38">
      <t>ニュウショ</t>
    </rPh>
    <rPh sb="42" eb="44">
      <t>コンゴ</t>
    </rPh>
    <rPh sb="45" eb="46">
      <t>オトウト</t>
    </rPh>
    <rPh sb="47" eb="48">
      <t>タカシ</t>
    </rPh>
    <rPh sb="51" eb="53">
      <t>ソウフ</t>
    </rPh>
    <rPh sb="62" eb="64">
      <t>ゲンチ</t>
    </rPh>
    <rPh sb="64" eb="66">
      <t>カクニン</t>
    </rPh>
    <rPh sb="72" eb="73">
      <t>アタラ</t>
    </rPh>
    <rPh sb="79" eb="80">
      <t>セイ</t>
    </rPh>
    <rPh sb="81" eb="83">
      <t>キョウド</t>
    </rPh>
    <rPh sb="84" eb="85">
      <t>スコ</t>
    </rPh>
    <rPh sb="86" eb="88">
      <t>モンダイ</t>
    </rPh>
    <rPh sb="91" eb="93">
      <t>キンペン</t>
    </rPh>
    <rPh sb="94" eb="96">
      <t>テキセツ</t>
    </rPh>
    <rPh sb="97" eb="99">
      <t>セッチ</t>
    </rPh>
    <rPh sb="99" eb="101">
      <t>バショ</t>
    </rPh>
    <rPh sb="102" eb="103">
      <t>ミ</t>
    </rPh>
    <rPh sb="108" eb="109">
      <t>ト</t>
    </rPh>
    <rPh sb="113" eb="115">
      <t>ゲンジョウ</t>
    </rPh>
    <rPh sb="115" eb="117">
      <t>イジ</t>
    </rPh>
    <rPh sb="118" eb="120">
      <t>ジキ</t>
    </rPh>
    <rPh sb="120" eb="123">
      <t>シギセン</t>
    </rPh>
    <rPh sb="127" eb="128">
      <t>ヨウ</t>
    </rPh>
    <rPh sb="128" eb="131">
      <t>サイケントウ</t>
    </rPh>
    <phoneticPr fontId="4"/>
  </si>
  <si>
    <t>勇建設株式会社　
代表取締役　松岡　勇太</t>
    <rPh sb="0" eb="1">
      <t>ユウ</t>
    </rPh>
    <rPh sb="1" eb="3">
      <t>ケンセツ</t>
    </rPh>
    <rPh sb="3" eb="7">
      <t>カブシキガイシャ</t>
    </rPh>
    <rPh sb="9" eb="11">
      <t>ダイヒョウ</t>
    </rPh>
    <rPh sb="11" eb="14">
      <t>トリシマリヤク</t>
    </rPh>
    <rPh sb="15" eb="17">
      <t>マツオカ</t>
    </rPh>
    <rPh sb="18" eb="20">
      <t>ユウタ</t>
    </rPh>
    <phoneticPr fontId="4"/>
  </si>
  <si>
    <t>向陽中学校敷地北側（ネットフェンス前）</t>
  </si>
  <si>
    <t>R4.4場所移動。北側ネットフェンス前へ移動。</t>
    <rPh sb="4" eb="6">
      <t>バショ</t>
    </rPh>
    <rPh sb="6" eb="8">
      <t>イドウ</t>
    </rPh>
    <rPh sb="9" eb="11">
      <t>キタガワ</t>
    </rPh>
    <rPh sb="18" eb="19">
      <t>マエ</t>
    </rPh>
    <rPh sb="20" eb="22">
      <t>イドウ</t>
    </rPh>
    <phoneticPr fontId="4"/>
  </si>
  <si>
    <t>太田宅前の畑</t>
    <rPh sb="2" eb="3">
      <t>タク</t>
    </rPh>
    <phoneticPr fontId="4"/>
  </si>
  <si>
    <t>黒木字薬師堂143-2　（北側）</t>
  </si>
  <si>
    <t>区長確認</t>
    <rPh sb="0" eb="2">
      <t>クチョウ</t>
    </rPh>
    <rPh sb="2" eb="4">
      <t>カクニン</t>
    </rPh>
    <phoneticPr fontId="4"/>
  </si>
  <si>
    <t>R03.11行政財産許可申請書を提出すること（相高室井様）
H27.8.26設置場所名修正</t>
    <rPh sb="38" eb="40">
      <t>セッチ</t>
    </rPh>
    <rPh sb="40" eb="42">
      <t>バショ</t>
    </rPh>
    <rPh sb="42" eb="43">
      <t>メイ</t>
    </rPh>
    <rPh sb="43" eb="45">
      <t>シュウセイ</t>
    </rPh>
    <phoneticPr fontId="4"/>
  </si>
  <si>
    <t>尾浜字細田389-1</t>
    <rPh sb="0" eb="1">
      <t>オ</t>
    </rPh>
    <rPh sb="1" eb="2">
      <t>ハマ</t>
    </rPh>
    <rPh sb="2" eb="3">
      <t>アザ</t>
    </rPh>
    <rPh sb="3" eb="5">
      <t>ホソダ</t>
    </rPh>
    <phoneticPr fontId="4"/>
  </si>
  <si>
    <t>35-5550、090-4044-7317</t>
  </si>
  <si>
    <t>福島県農業総合センター　浜地域研究所南側</t>
    <rPh sb="0" eb="3">
      <t>フクシマケン</t>
    </rPh>
    <rPh sb="3" eb="5">
      <t>ノウギョウ</t>
    </rPh>
    <rPh sb="5" eb="7">
      <t>ソウゴウ</t>
    </rPh>
    <rPh sb="12" eb="13">
      <t>ハマ</t>
    </rPh>
    <rPh sb="13" eb="15">
      <t>チイキ</t>
    </rPh>
    <rPh sb="15" eb="18">
      <t>ケンキュウショ</t>
    </rPh>
    <rPh sb="18" eb="20">
      <t>ミナミガワ</t>
    </rPh>
    <phoneticPr fontId="4"/>
  </si>
  <si>
    <t>中村中部７区区長
佐藤　茂</t>
    <rPh sb="0" eb="2">
      <t>ナカムラ</t>
    </rPh>
    <rPh sb="2" eb="4">
      <t>チュウブ</t>
    </rPh>
    <rPh sb="5" eb="6">
      <t>ク</t>
    </rPh>
    <rPh sb="6" eb="7">
      <t>ク</t>
    </rPh>
    <rPh sb="9" eb="11">
      <t>サトウ</t>
    </rPh>
    <rPh sb="12" eb="13">
      <t>シゲル</t>
    </rPh>
    <phoneticPr fontId="4"/>
  </si>
  <si>
    <t>磯部字土橋314　（南側100ｍ）</t>
  </si>
  <si>
    <t>相馬市新沼字刈敷田31-5</t>
    <rPh sb="3" eb="5">
      <t>ニイヌマ</t>
    </rPh>
    <rPh sb="5" eb="6">
      <t>アザ</t>
    </rPh>
    <rPh sb="6" eb="7">
      <t>カリ</t>
    </rPh>
    <rPh sb="7" eb="9">
      <t>シキダ</t>
    </rPh>
    <phoneticPr fontId="4"/>
  </si>
  <si>
    <t>設置箇所確認</t>
    <rPh sb="0" eb="2">
      <t>セッチ</t>
    </rPh>
    <rPh sb="2" eb="4">
      <t>カショ</t>
    </rPh>
    <rPh sb="4" eb="6">
      <t>カクニン</t>
    </rPh>
    <phoneticPr fontId="4"/>
  </si>
  <si>
    <t>猪狩　嘉隆</t>
  </si>
  <si>
    <t>涼ケ岡共有地会会長　後藤　建一</t>
  </si>
  <si>
    <t>ホテルの出入口の邪魔にならないようにすること。
看板設置時に強風時の倒壊防止対策を行うこと。</t>
    <rPh sb="4" eb="6">
      <t>デイ</t>
    </rPh>
    <rPh sb="6" eb="7">
      <t>クチ</t>
    </rPh>
    <rPh sb="8" eb="10">
      <t>ジャマ</t>
    </rPh>
    <rPh sb="24" eb="26">
      <t>カンバン</t>
    </rPh>
    <rPh sb="26" eb="28">
      <t>セッチ</t>
    </rPh>
    <rPh sb="28" eb="29">
      <t>ジ</t>
    </rPh>
    <rPh sb="30" eb="32">
      <t>キョウフウ</t>
    </rPh>
    <rPh sb="32" eb="33">
      <t>ジ</t>
    </rPh>
    <rPh sb="34" eb="36">
      <t>トウカイ</t>
    </rPh>
    <rPh sb="36" eb="38">
      <t>ボウシ</t>
    </rPh>
    <rPh sb="38" eb="40">
      <t>タイサク</t>
    </rPh>
    <rPh sb="41" eb="42">
      <t>オコナ</t>
    </rPh>
    <phoneticPr fontId="4"/>
  </si>
  <si>
    <t>横山　晃一</t>
  </si>
  <si>
    <t>「あらかじめ」確認</t>
    <rPh sb="7" eb="9">
      <t>カクニン</t>
    </rPh>
    <phoneticPr fontId="4"/>
  </si>
  <si>
    <t>貴職</t>
    <rPh sb="0" eb="2">
      <t>キショク</t>
    </rPh>
    <phoneticPr fontId="4"/>
  </si>
  <si>
    <t>あなた様</t>
  </si>
  <si>
    <t>相馬市大坪字西畑131-1</t>
    <rPh sb="6" eb="7">
      <t>ニシ</t>
    </rPh>
    <phoneticPr fontId="4"/>
  </si>
  <si>
    <t>橘内　善明</t>
    <rPh sb="3" eb="4">
      <t>ゼン</t>
    </rPh>
    <rPh sb="4" eb="5">
      <t>メイ</t>
    </rPh>
    <phoneticPr fontId="4"/>
  </si>
  <si>
    <r>
      <rPr>
        <strike/>
        <sz val="12"/>
        <color theme="1"/>
        <rFont val="ＭＳ Ｐゴシック"/>
        <family val="3"/>
        <charset val="128"/>
      </rPr>
      <t>35-1020</t>
    </r>
    <r>
      <rPr>
        <sz val="12"/>
        <color theme="1"/>
        <rFont val="ＭＳ Ｐゴシック"/>
        <family val="3"/>
        <charset val="128"/>
      </rPr>
      <t>？
35-6800</t>
    </r>
  </si>
  <si>
    <t>木幡宅前、上柚木停留所</t>
    <rPh sb="2" eb="3">
      <t>タク</t>
    </rPh>
    <phoneticPr fontId="4"/>
  </si>
  <si>
    <r>
      <t xml:space="preserve">36-2415
</t>
    </r>
    <r>
      <rPr>
        <sz val="12"/>
        <color theme="1"/>
        <rFont val="ＭＳ Ｐゴシック"/>
        <family val="3"/>
        <charset val="128"/>
      </rPr>
      <t>35-5698</t>
    </r>
  </si>
  <si>
    <r>
      <rPr>
        <strike/>
        <sz val="12"/>
        <color theme="1"/>
        <rFont val="ＭＳ Ｐゴシック"/>
        <family val="3"/>
        <charset val="128"/>
      </rPr>
      <t>35-6102</t>
    </r>
    <r>
      <rPr>
        <sz val="12"/>
        <color theme="1"/>
        <rFont val="ＭＳ Ｐゴシック"/>
        <family val="3"/>
        <charset val="128"/>
      </rPr>
      <t xml:space="preserve">
36-7930
090-7332-4932</t>
    </r>
  </si>
  <si>
    <r>
      <t xml:space="preserve">33-5922
</t>
    </r>
    <r>
      <rPr>
        <sz val="12"/>
        <color theme="1"/>
        <rFont val="ＭＳ Ｐゴシック"/>
        <family val="3"/>
        <charset val="128"/>
      </rPr>
      <t>38-8212</t>
    </r>
  </si>
  <si>
    <t>荒宅向の畑、交通安全立看板の東</t>
    <rPh sb="0" eb="1">
      <t>アラ</t>
    </rPh>
    <rPh sb="1" eb="2">
      <t>タク</t>
    </rPh>
    <rPh sb="2" eb="3">
      <t>ムカイ</t>
    </rPh>
    <rPh sb="4" eb="5">
      <t>ハタケ</t>
    </rPh>
    <rPh sb="6" eb="8">
      <t>コウツウ</t>
    </rPh>
    <rPh sb="8" eb="10">
      <t>アンゼン</t>
    </rPh>
    <rPh sb="10" eb="11">
      <t>タテ</t>
    </rPh>
    <rPh sb="11" eb="13">
      <t>カンバン</t>
    </rPh>
    <rPh sb="14" eb="15">
      <t>ヒガシ</t>
    </rPh>
    <phoneticPr fontId="4"/>
  </si>
  <si>
    <t>横山宅後（裏）</t>
  </si>
  <si>
    <t>佐藤宅前の畑</t>
  </si>
  <si>
    <t>中城宅北側の畑</t>
    <rPh sb="0" eb="2">
      <t>ナカジョウ</t>
    </rPh>
    <rPh sb="2" eb="3">
      <t>タク</t>
    </rPh>
    <rPh sb="3" eb="5">
      <t>キタガワ</t>
    </rPh>
    <rPh sb="6" eb="7">
      <t>ハタケ</t>
    </rPh>
    <phoneticPr fontId="4"/>
  </si>
  <si>
    <t>冨田宅前の畑</t>
  </si>
  <si>
    <t>伊東宅西側空地</t>
    <rPh sb="0" eb="2">
      <t>イトウ</t>
    </rPh>
    <rPh sb="2" eb="3">
      <t>タク</t>
    </rPh>
    <rPh sb="3" eb="5">
      <t>ニシガワ</t>
    </rPh>
    <rPh sb="5" eb="7">
      <t>アキチ</t>
    </rPh>
    <phoneticPr fontId="4"/>
  </si>
  <si>
    <t>渡部宅前</t>
  </si>
  <si>
    <t>市役所西南側フェンス</t>
  </si>
  <si>
    <t>塚部字聖50　（北側）</t>
  </si>
  <si>
    <t>酒井宅前</t>
    <rPh sb="2" eb="3">
      <t>タク</t>
    </rPh>
    <phoneticPr fontId="4"/>
  </si>
  <si>
    <t>商工観光課長</t>
    <rPh sb="0" eb="5">
      <t>ショウコウカンコウカ</t>
    </rPh>
    <rPh sb="5" eb="6">
      <t>チョウ</t>
    </rPh>
    <phoneticPr fontId="4"/>
  </si>
  <si>
    <t>谷口宅前</t>
  </si>
  <si>
    <t>中村第二小学校長</t>
    <rPh sb="0" eb="2">
      <t>ナカムラ</t>
    </rPh>
    <rPh sb="2" eb="4">
      <t>ダイニ</t>
    </rPh>
    <rPh sb="4" eb="7">
      <t>ショウガッコウ</t>
    </rPh>
    <rPh sb="7" eb="8">
      <t>チョウ</t>
    </rPh>
    <phoneticPr fontId="4"/>
  </si>
  <si>
    <t>依頼文
相馬市（庁内）あて</t>
    <rPh sb="0" eb="3">
      <t>イライブン</t>
    </rPh>
    <rPh sb="4" eb="7">
      <t>ソ</t>
    </rPh>
    <phoneticPr fontId="4"/>
  </si>
  <si>
    <t>飯豊小学校長</t>
    <rPh sb="0" eb="2">
      <t>イイトヨ</t>
    </rPh>
    <rPh sb="2" eb="5">
      <t>ショウガッコウ</t>
    </rPh>
    <rPh sb="5" eb="6">
      <t>チョウ</t>
    </rPh>
    <phoneticPr fontId="4"/>
  </si>
  <si>
    <t>磯部中学校長</t>
    <rPh sb="0" eb="2">
      <t>イソベ</t>
    </rPh>
    <rPh sb="2" eb="5">
      <t>チュウガッコウ</t>
    </rPh>
    <rPh sb="5" eb="6">
      <t>チョウ</t>
    </rPh>
    <phoneticPr fontId="4"/>
  </si>
  <si>
    <t>相馬市磯部字上ノ台467-2</t>
  </si>
  <si>
    <t>依頼文２箇所（相馬市教育長（総務課）へも出す）
R4.5.11「磯部中学校北側フェンス」→「磯部中学校北側」に修正</t>
    <rPh sb="0" eb="2">
      <t>イライ</t>
    </rPh>
    <rPh sb="2" eb="3">
      <t>ブン</t>
    </rPh>
    <rPh sb="4" eb="6">
      <t>カショ</t>
    </rPh>
    <rPh sb="7" eb="10">
      <t>ソウマシ</t>
    </rPh>
    <rPh sb="10" eb="12">
      <t>キョウイク</t>
    </rPh>
    <rPh sb="12" eb="13">
      <t>チョウ</t>
    </rPh>
    <rPh sb="14" eb="17">
      <t>ソウムカ</t>
    </rPh>
    <rPh sb="20" eb="21">
      <t>ダ</t>
    </rPh>
    <rPh sb="55" eb="57">
      <t>シュウセイ</t>
    </rPh>
    <phoneticPr fontId="4"/>
  </si>
  <si>
    <t>H28.7参院選より変更
横山晃一氏（R2.4.11死亡）</t>
    <rPh sb="5" eb="8">
      <t>サンインセン</t>
    </rPh>
    <rPh sb="10" eb="12">
      <t>ヘンコウ</t>
    </rPh>
    <rPh sb="13" eb="15">
      <t>ヨコヤマ</t>
    </rPh>
    <rPh sb="15" eb="17">
      <t>コウイチ</t>
    </rPh>
    <rPh sb="17" eb="18">
      <t>シ</t>
    </rPh>
    <rPh sb="26" eb="28">
      <t>シボウ</t>
    </rPh>
    <phoneticPr fontId="4"/>
  </si>
  <si>
    <t>財政課長</t>
    <rPh sb="0" eb="3">
      <t>ザイセイカ</t>
    </rPh>
    <rPh sb="3" eb="4">
      <t>チョウ</t>
    </rPh>
    <phoneticPr fontId="4"/>
  </si>
  <si>
    <t>地域防災対策室長</t>
    <rPh sb="0" eb="2">
      <t>チイキ</t>
    </rPh>
    <rPh sb="2" eb="4">
      <t>ボウサイ</t>
    </rPh>
    <rPh sb="4" eb="7">
      <t>タイサクシツ</t>
    </rPh>
    <rPh sb="7" eb="8">
      <t>チョウ</t>
    </rPh>
    <phoneticPr fontId="4"/>
  </si>
  <si>
    <t>都市整備課長</t>
    <rPh sb="0" eb="2">
      <t>トシ</t>
    </rPh>
    <rPh sb="2" eb="5">
      <t>セイビカ</t>
    </rPh>
    <rPh sb="5" eb="6">
      <t>チョウ</t>
    </rPh>
    <phoneticPr fontId="4"/>
  </si>
  <si>
    <t>建築課長</t>
    <rPh sb="0" eb="3">
      <t>ケンチクカ</t>
    </rPh>
    <rPh sb="3" eb="4">
      <t>チョウ</t>
    </rPh>
    <phoneticPr fontId="4"/>
  </si>
  <si>
    <t>生涯学習課長</t>
    <rPh sb="0" eb="5">
      <t>ショウガイガクシュウカ</t>
    </rPh>
    <rPh sb="5" eb="6">
      <t>チョウ</t>
    </rPh>
    <phoneticPr fontId="4"/>
  </si>
  <si>
    <t>依頼文
あらかじめ（承諾書あり文書）</t>
    <rPh sb="0" eb="3">
      <t>イライブン</t>
    </rPh>
    <rPh sb="10" eb="13">
      <t>ショウダクショ</t>
    </rPh>
    <rPh sb="15" eb="17">
      <t>ブンショ</t>
    </rPh>
    <phoneticPr fontId="4"/>
  </si>
  <si>
    <t>依頼文
肩書_差込用</t>
    <rPh sb="0" eb="3">
      <t>イライブン</t>
    </rPh>
    <rPh sb="4" eb="6">
      <t>カタガキ</t>
    </rPh>
    <rPh sb="7" eb="10">
      <t>サシコミヨウ</t>
    </rPh>
    <phoneticPr fontId="4"/>
  </si>
  <si>
    <t>西山字表西山50-1</t>
  </si>
  <si>
    <t>北飯渕三丁目1-1向</t>
    <rPh sb="3" eb="4">
      <t>３</t>
    </rPh>
    <rPh sb="9" eb="10">
      <t>コウ</t>
    </rPh>
    <phoneticPr fontId="4"/>
  </si>
  <si>
    <t>R05.5.8所在地修正（沖ノ内二丁目6（北側）→沖ノ内二丁目6-1）</t>
    <rPh sb="7" eb="10">
      <t>ショザイチ</t>
    </rPh>
    <rPh sb="10" eb="12">
      <t>シュウセイ</t>
    </rPh>
    <rPh sb="13" eb="14">
      <t>オキ</t>
    </rPh>
    <rPh sb="15" eb="16">
      <t>ウチ</t>
    </rPh>
    <rPh sb="16" eb="19">
      <t>ニチョウメ</t>
    </rPh>
    <rPh sb="21" eb="23">
      <t>キタガワ</t>
    </rPh>
    <rPh sb="25" eb="26">
      <t>オキ</t>
    </rPh>
    <rPh sb="27" eb="28">
      <t>ウチ</t>
    </rPh>
    <rPh sb="28" eb="31">
      <t>ニチョウメ</t>
    </rPh>
    <phoneticPr fontId="4"/>
  </si>
  <si>
    <t>36-7773
（横山　陽子）</t>
    <rPh sb="9" eb="11">
      <t>ヨコヤマ</t>
    </rPh>
    <rPh sb="12" eb="14">
      <t>ヨウコ</t>
    </rPh>
    <phoneticPr fontId="4"/>
  </si>
  <si>
    <t>36-7730
（佐藤　久司）</t>
    <rPh sb="9" eb="11">
      <t>サトウ</t>
    </rPh>
    <rPh sb="12" eb="13">
      <t>ヒサシ</t>
    </rPh>
    <rPh sb="13" eb="14">
      <t>ツカサ</t>
    </rPh>
    <phoneticPr fontId="4"/>
  </si>
  <si>
    <t>R05所有者住所変更
（富沢字水神109→富沢字水神107-1）</t>
    <rPh sb="3" eb="6">
      <t>ショユウシャ</t>
    </rPh>
    <rPh sb="6" eb="8">
      <t>ジュウショ</t>
    </rPh>
    <rPh sb="8" eb="10">
      <t>ヘンコウ</t>
    </rPh>
    <rPh sb="12" eb="14">
      <t>トミザワ</t>
    </rPh>
    <rPh sb="14" eb="15">
      <t>アザ</t>
    </rPh>
    <rPh sb="15" eb="17">
      <t>スイジン</t>
    </rPh>
    <rPh sb="21" eb="23">
      <t>トミザワ</t>
    </rPh>
    <rPh sb="23" eb="24">
      <t>アザ</t>
    </rPh>
    <rPh sb="24" eb="26">
      <t>スイジン</t>
    </rPh>
    <phoneticPr fontId="4"/>
  </si>
  <si>
    <t>国道115号線バイパス交差点西、橋本宅の畑</t>
  </si>
  <si>
    <t>R05.5.11掲示場名修正。
（高玉清宅前南側の西より宇多川土手→高玉宅前南側の西より宇多川土手）</t>
    <rPh sb="8" eb="10">
      <t>ケイジ</t>
    </rPh>
    <rPh sb="10" eb="11">
      <t>ジョウ</t>
    </rPh>
    <rPh sb="11" eb="12">
      <t>メイ</t>
    </rPh>
    <rPh sb="12" eb="14">
      <t>シュウセイ</t>
    </rPh>
    <rPh sb="17" eb="19">
      <t>タカダマ</t>
    </rPh>
    <rPh sb="19" eb="20">
      <t>キヨシ</t>
    </rPh>
    <rPh sb="20" eb="21">
      <t>タク</t>
    </rPh>
    <rPh sb="21" eb="22">
      <t>マエ</t>
    </rPh>
    <rPh sb="22" eb="24">
      <t>ミナミガワ</t>
    </rPh>
    <rPh sb="25" eb="26">
      <t>ニシ</t>
    </rPh>
    <rPh sb="28" eb="31">
      <t>ウダガワ</t>
    </rPh>
    <rPh sb="31" eb="33">
      <t>ドテ</t>
    </rPh>
    <rPh sb="34" eb="36">
      <t>タカタマ</t>
    </rPh>
    <rPh sb="36" eb="37">
      <t>タク</t>
    </rPh>
    <rPh sb="37" eb="38">
      <t>マエ</t>
    </rPh>
    <rPh sb="38" eb="40">
      <t>ミナミガワ</t>
    </rPh>
    <rPh sb="41" eb="42">
      <t>ニシ</t>
    </rPh>
    <rPh sb="44" eb="47">
      <t>ウダガワ</t>
    </rPh>
    <rPh sb="47" eb="49">
      <t>ドテ</t>
    </rPh>
    <phoneticPr fontId="4"/>
  </si>
  <si>
    <t>レオパレスファミーユⅠ前南側歩道の花壇</t>
    <rPh sb="11" eb="12">
      <t>マエ</t>
    </rPh>
    <rPh sb="12" eb="14">
      <t>ミナミガワ</t>
    </rPh>
    <rPh sb="14" eb="16">
      <t>ホドウ</t>
    </rPh>
    <rPh sb="17" eb="19">
      <t>カダン</t>
    </rPh>
    <phoneticPr fontId="4"/>
  </si>
  <si>
    <t>原釜字札ノ沢89（北側）</t>
    <rPh sb="9" eb="11">
      <t>キタガワ</t>
    </rPh>
    <phoneticPr fontId="4"/>
  </si>
  <si>
    <r>
      <t>北飯渕二丁目6-6</t>
    </r>
    <r>
      <rPr>
        <sz val="12"/>
        <color rgb="FFFF0000"/>
        <rFont val="ＭＳ Ｐゴシック"/>
        <family val="3"/>
        <charset val="128"/>
      </rPr>
      <t>前</t>
    </r>
    <rPh sb="9" eb="10">
      <t>マエ</t>
    </rPh>
    <phoneticPr fontId="4"/>
  </si>
  <si>
    <r>
      <t>新沼字坪ヶ迫98</t>
    </r>
    <r>
      <rPr>
        <sz val="12"/>
        <color rgb="FFFF0000"/>
        <rFont val="ＭＳ Ｐゴシック"/>
        <family val="3"/>
        <charset val="128"/>
      </rPr>
      <t>（西側）</t>
    </r>
    <rPh sb="9" eb="10">
      <t>ニシ</t>
    </rPh>
    <rPh sb="10" eb="11">
      <t>ガワ</t>
    </rPh>
    <phoneticPr fontId="4"/>
  </si>
  <si>
    <t>原釜字北高野56（東側）</t>
    <rPh sb="3" eb="4">
      <t>キタ</t>
    </rPh>
    <rPh sb="4" eb="6">
      <t>タカノ</t>
    </rPh>
    <rPh sb="9" eb="11">
      <t>ヒガシガワ</t>
    </rPh>
    <phoneticPr fontId="4"/>
  </si>
  <si>
    <t>円渕停留所（西側フェンス）</t>
    <rPh sb="6" eb="8">
      <t>ニシガワ</t>
    </rPh>
    <phoneticPr fontId="4"/>
  </si>
  <si>
    <t>R6から副霊山山村広場へ移動したい（管理者　農林水産課？）</t>
    <rPh sb="4" eb="7">
      <t>フクリョウゼン</t>
    </rPh>
    <rPh sb="7" eb="9">
      <t>サンソン</t>
    </rPh>
    <rPh sb="9" eb="11">
      <t>ヒロバ</t>
    </rPh>
    <rPh sb="22" eb="24">
      <t>ノウリン</t>
    </rPh>
    <rPh sb="24" eb="27">
      <t>スイサンカ</t>
    </rPh>
    <phoneticPr fontId="4"/>
  </si>
  <si>
    <t>R01より道路占用申請書提出
R5.5.11掲示場の住所を公図上の地番に修正（山上字間ノ次郎57-1→山上字間ノ次郎51-10）</t>
    <rPh sb="22" eb="25">
      <t>ケイジジョウ</t>
    </rPh>
    <rPh sb="26" eb="28">
      <t>ジュウショ</t>
    </rPh>
    <rPh sb="29" eb="32">
      <t>コウズジョウ</t>
    </rPh>
    <rPh sb="33" eb="35">
      <t>チバン</t>
    </rPh>
    <rPh sb="36" eb="38">
      <t>シュウセイ</t>
    </rPh>
    <rPh sb="39" eb="41">
      <t>ヤマカミ</t>
    </rPh>
    <rPh sb="41" eb="42">
      <t>アザ</t>
    </rPh>
    <rPh sb="42" eb="43">
      <t>マ</t>
    </rPh>
    <rPh sb="44" eb="46">
      <t>ジロウ</t>
    </rPh>
    <rPh sb="51" eb="53">
      <t>ヤマカミ</t>
    </rPh>
    <rPh sb="53" eb="54">
      <t>アザ</t>
    </rPh>
    <rPh sb="54" eb="55">
      <t>マ</t>
    </rPh>
    <rPh sb="56" eb="58">
      <t>ジロウ</t>
    </rPh>
    <phoneticPr fontId="4"/>
  </si>
  <si>
    <t>玉野字孫左エ門沢84-1（南側）</t>
    <rPh sb="13" eb="15">
      <t>ミナミガワ</t>
    </rPh>
    <phoneticPr fontId="4"/>
  </si>
  <si>
    <r>
      <rPr>
        <sz val="12"/>
        <color rgb="FFFF0000"/>
        <rFont val="ＭＳ Ｐゴシック"/>
        <family val="3"/>
        <charset val="128"/>
      </rPr>
      <t>R6から刈敷田住宅へ移動したい（管理　者　建築課）</t>
    </r>
    <r>
      <rPr>
        <sz val="12"/>
        <color theme="1"/>
        <rFont val="ＭＳ Ｐゴシック"/>
        <family val="3"/>
        <charset val="128"/>
      </rPr>
      <t>H26.10.2小野内工務店より土地の所有者から設置について許可していない、今回は良いが次回は設置しないでほしいといわれたとのこと。
土地所有者の奥さんにお詫びし、次回以降の設置についてお願いした。</t>
    </r>
    <rPh sb="4" eb="6">
      <t>カリシキ</t>
    </rPh>
    <rPh sb="6" eb="7">
      <t>タ</t>
    </rPh>
    <rPh sb="7" eb="9">
      <t>ジュウタク</t>
    </rPh>
    <rPh sb="21" eb="24">
      <t>ケンチクカ</t>
    </rPh>
    <rPh sb="33" eb="36">
      <t>オノウチ</t>
    </rPh>
    <rPh sb="36" eb="39">
      <t>コウムテン</t>
    </rPh>
    <rPh sb="41" eb="43">
      <t>トチ</t>
    </rPh>
    <rPh sb="44" eb="47">
      <t>ショユウシャ</t>
    </rPh>
    <rPh sb="49" eb="51">
      <t>セッチ</t>
    </rPh>
    <rPh sb="55" eb="57">
      <t>キョカ</t>
    </rPh>
    <rPh sb="63" eb="65">
      <t>コンカイ</t>
    </rPh>
    <rPh sb="66" eb="67">
      <t>イ</t>
    </rPh>
    <rPh sb="69" eb="71">
      <t>ジカイ</t>
    </rPh>
    <rPh sb="72" eb="74">
      <t>セッチ</t>
    </rPh>
    <rPh sb="92" eb="94">
      <t>トチ</t>
    </rPh>
    <rPh sb="94" eb="97">
      <t>ショユウシャ</t>
    </rPh>
    <rPh sb="98" eb="99">
      <t>オク</t>
    </rPh>
    <rPh sb="103" eb="104">
      <t>ワ</t>
    </rPh>
    <rPh sb="107" eb="109">
      <t>ジカイ</t>
    </rPh>
    <rPh sb="109" eb="111">
      <t>イコウ</t>
    </rPh>
    <rPh sb="112" eb="114">
      <t>セッチ</t>
    </rPh>
    <rPh sb="119" eb="120">
      <t>ネガ</t>
    </rPh>
    <phoneticPr fontId="4"/>
  </si>
  <si>
    <t>道の駅そうま体験実習館前（国道側）</t>
    <rPh sb="0" eb="1">
      <t>ミチ</t>
    </rPh>
    <rPh sb="2" eb="3">
      <t>エキ</t>
    </rPh>
    <rPh sb="6" eb="8">
      <t>タイケン</t>
    </rPh>
    <rPh sb="8" eb="10">
      <t>ジッシュウ</t>
    </rPh>
    <rPh sb="10" eb="11">
      <t>カン</t>
    </rPh>
    <rPh sb="11" eb="12">
      <t>マエ</t>
    </rPh>
    <rPh sb="13" eb="16">
      <t>コクドウガワ</t>
    </rPh>
    <phoneticPr fontId="4"/>
  </si>
  <si>
    <t>H27.8.28場所変更
R05.5.8所在地を公図上の地番に修正
中村字桜ケ丘149-2（南側）→中村字桜ケ丘154</t>
    <rPh sb="8" eb="10">
      <t>バショ</t>
    </rPh>
    <rPh sb="10" eb="12">
      <t>ヘンコウ</t>
    </rPh>
    <rPh sb="20" eb="23">
      <t>ショザイチ</t>
    </rPh>
    <rPh sb="24" eb="27">
      <t>コウズジョウ</t>
    </rPh>
    <rPh sb="28" eb="30">
      <t>チバン</t>
    </rPh>
    <rPh sb="31" eb="33">
      <t>シュウセイ</t>
    </rPh>
    <rPh sb="34" eb="37">
      <t>ナカムラアザ</t>
    </rPh>
    <rPh sb="37" eb="40">
      <t>サクラガオカ</t>
    </rPh>
    <rPh sb="46" eb="48">
      <t>ミナミガワ</t>
    </rPh>
    <rPh sb="50" eb="53">
      <t>ナカムラアザ</t>
    </rPh>
    <rPh sb="53" eb="56">
      <t>サクラガオカ</t>
    </rPh>
    <phoneticPr fontId="4"/>
  </si>
  <si>
    <t>H28.2現地確認。現状維持
R5.5.11所在地を公図上の地番から見た地番に修正
中野字寺前35→中野字寺前1-2北側</t>
    <rPh sb="5" eb="7">
      <t>ゲンチ</t>
    </rPh>
    <rPh sb="7" eb="9">
      <t>カクニン</t>
    </rPh>
    <rPh sb="10" eb="12">
      <t>ゲンジョウ</t>
    </rPh>
    <rPh sb="12" eb="14">
      <t>イジ</t>
    </rPh>
    <rPh sb="22" eb="25">
      <t>ショザイチ</t>
    </rPh>
    <rPh sb="26" eb="29">
      <t>コウズジョウ</t>
    </rPh>
    <rPh sb="30" eb="32">
      <t>チバン</t>
    </rPh>
    <rPh sb="34" eb="35">
      <t>ミ</t>
    </rPh>
    <rPh sb="36" eb="38">
      <t>チバン</t>
    </rPh>
    <rPh sb="39" eb="41">
      <t>シュウセイ</t>
    </rPh>
    <rPh sb="42" eb="43">
      <t>ナカ</t>
    </rPh>
    <rPh sb="43" eb="44">
      <t>ノ</t>
    </rPh>
    <rPh sb="44" eb="45">
      <t>アザ</t>
    </rPh>
    <rPh sb="45" eb="47">
      <t>テラマエ</t>
    </rPh>
    <rPh sb="50" eb="51">
      <t>ナカ</t>
    </rPh>
    <rPh sb="51" eb="52">
      <t>ノ</t>
    </rPh>
    <rPh sb="52" eb="53">
      <t>アザ</t>
    </rPh>
    <rPh sb="53" eb="55">
      <t>テラマエ</t>
    </rPh>
    <rPh sb="58" eb="60">
      <t>キタガワ</t>
    </rPh>
    <phoneticPr fontId="4"/>
  </si>
  <si>
    <t>新沼字刈敷田21-34</t>
  </si>
  <si>
    <t>柚木字江ノ入71-3（南側）</t>
    <rPh sb="3" eb="4">
      <t>エ</t>
    </rPh>
    <rPh sb="5" eb="6">
      <t>イ</t>
    </rPh>
    <rPh sb="11" eb="12">
      <t>ミナミ</t>
    </rPh>
    <rPh sb="12" eb="13">
      <t>ガワ</t>
    </rPh>
    <phoneticPr fontId="4"/>
  </si>
  <si>
    <t>成田字五郎右エ門橋100</t>
  </si>
  <si>
    <t>中野字寺前1-2（北側）</t>
    <rPh sb="0" eb="2">
      <t>ナカノ</t>
    </rPh>
    <rPh sb="2" eb="3">
      <t>アザ</t>
    </rPh>
    <rPh sb="3" eb="5">
      <t>テラマエ</t>
    </rPh>
    <rPh sb="9" eb="11">
      <t>キタガワ</t>
    </rPh>
    <phoneticPr fontId="4"/>
  </si>
  <si>
    <t>山上字堀坂8-3（東側100ｍ）</t>
    <rPh sb="9" eb="10">
      <t>ヒガシ</t>
    </rPh>
    <rPh sb="10" eb="11">
      <t>ガワ</t>
    </rPh>
    <phoneticPr fontId="4"/>
  </si>
  <si>
    <t>山上字山岸21（南側）</t>
    <rPh sb="8" eb="9">
      <t>ミナミ</t>
    </rPh>
    <rPh sb="9" eb="10">
      <t>ガワ</t>
    </rPh>
    <phoneticPr fontId="4"/>
  </si>
  <si>
    <t>山上字尖森14-2（北側）</t>
    <rPh sb="10" eb="12">
      <t>キタガワ</t>
    </rPh>
    <phoneticPr fontId="4"/>
  </si>
  <si>
    <t>R05.5.12掲示場名を修正（国道115号線バイパス交差点西、橋本義衛宅の畑→国道115号線バイパス交差点西、橋本宅の畑）</t>
    <rPh sb="8" eb="10">
      <t>ケイジ</t>
    </rPh>
    <rPh sb="10" eb="11">
      <t>バ</t>
    </rPh>
    <rPh sb="11" eb="12">
      <t>メイ</t>
    </rPh>
    <rPh sb="13" eb="15">
      <t>シュウセイ</t>
    </rPh>
    <rPh sb="16" eb="18">
      <t>コクドウ</t>
    </rPh>
    <rPh sb="21" eb="23">
      <t>ゴウセン</t>
    </rPh>
    <rPh sb="27" eb="30">
      <t>コウサテン</t>
    </rPh>
    <rPh sb="30" eb="31">
      <t>ニシ</t>
    </rPh>
    <rPh sb="32" eb="34">
      <t>ハシモト</t>
    </rPh>
    <rPh sb="36" eb="37">
      <t>タク</t>
    </rPh>
    <rPh sb="38" eb="39">
      <t>ハタケ</t>
    </rPh>
    <rPh sb="40" eb="42">
      <t>コクドウ</t>
    </rPh>
    <rPh sb="45" eb="46">
      <t>ゴウ</t>
    </rPh>
    <rPh sb="46" eb="47">
      <t>セン</t>
    </rPh>
    <rPh sb="51" eb="54">
      <t>コウサテン</t>
    </rPh>
    <rPh sb="54" eb="55">
      <t>ニシ</t>
    </rPh>
    <rPh sb="56" eb="58">
      <t>ハシモト</t>
    </rPh>
    <rPh sb="58" eb="59">
      <t>タク</t>
    </rPh>
    <rPh sb="60" eb="61">
      <t>ハタケ</t>
    </rPh>
    <phoneticPr fontId="4"/>
  </si>
  <si>
    <t>090-5230-2834</t>
  </si>
  <si>
    <t>北柚木停留所</t>
  </si>
  <si>
    <t>33-5346
090-5841-6571</t>
  </si>
  <si>
    <t>光陽四丁目2-5</t>
    <rPh sb="0" eb="1">
      <t>ヒカリ</t>
    </rPh>
    <rPh sb="2" eb="3">
      <t>ヨン</t>
    </rPh>
    <phoneticPr fontId="4"/>
  </si>
  <si>
    <t>程田字明神前257-52（南側）</t>
    <rPh sb="0" eb="2">
      <t>ホドタ</t>
    </rPh>
    <rPh sb="2" eb="3">
      <t>アザ</t>
    </rPh>
    <rPh sb="3" eb="5">
      <t>ミョウジン</t>
    </rPh>
    <rPh sb="5" eb="6">
      <t>マエ</t>
    </rPh>
    <rPh sb="13" eb="15">
      <t>ミナミガワ</t>
    </rPh>
    <phoneticPr fontId="4"/>
  </si>
  <si>
    <t>H22.10.17訂正
R5.5.11掲示場名修正
（今野齊宅西側市道敷（空地）→今野宅西側市道敷（空地））
公図上の地番誤りのため修正（相馬市中村字本町108→相馬市中村字本町108-1前）</t>
    <rPh sb="9" eb="11">
      <t>テイセイ</t>
    </rPh>
    <rPh sb="19" eb="21">
      <t>ケイジ</t>
    </rPh>
    <rPh sb="21" eb="22">
      <t>ジョウ</t>
    </rPh>
    <rPh sb="22" eb="23">
      <t>メイ</t>
    </rPh>
    <rPh sb="23" eb="25">
      <t>シュウセイ</t>
    </rPh>
    <rPh sb="27" eb="29">
      <t>コンノ</t>
    </rPh>
    <rPh sb="29" eb="30">
      <t>ヒトシイ</t>
    </rPh>
    <rPh sb="30" eb="31">
      <t>タク</t>
    </rPh>
    <rPh sb="31" eb="33">
      <t>ニシガワ</t>
    </rPh>
    <rPh sb="33" eb="35">
      <t>シドウ</t>
    </rPh>
    <rPh sb="35" eb="36">
      <t>シキ</t>
    </rPh>
    <rPh sb="37" eb="39">
      <t>アキチ</t>
    </rPh>
    <rPh sb="41" eb="43">
      <t>コンノ</t>
    </rPh>
    <rPh sb="43" eb="44">
      <t>タク</t>
    </rPh>
    <rPh sb="44" eb="46">
      <t>ニシガワ</t>
    </rPh>
    <rPh sb="46" eb="48">
      <t>シドウ</t>
    </rPh>
    <rPh sb="48" eb="49">
      <t>シキ</t>
    </rPh>
    <rPh sb="50" eb="52">
      <t>アキチ</t>
    </rPh>
    <rPh sb="55" eb="58">
      <t>コウズジョウ</t>
    </rPh>
    <rPh sb="59" eb="61">
      <t>チバン</t>
    </rPh>
    <rPh sb="61" eb="62">
      <t>アヤマ</t>
    </rPh>
    <rPh sb="66" eb="68">
      <t>シュウセイ</t>
    </rPh>
    <rPh sb="69" eb="72">
      <t>ソウマシ</t>
    </rPh>
    <rPh sb="72" eb="74">
      <t>ナカムラ</t>
    </rPh>
    <rPh sb="74" eb="75">
      <t>アザ</t>
    </rPh>
    <rPh sb="75" eb="77">
      <t>モトマチ</t>
    </rPh>
    <rPh sb="81" eb="84">
      <t>ソウマシ</t>
    </rPh>
    <rPh sb="84" eb="86">
      <t>ナカムラ</t>
    </rPh>
    <rPh sb="86" eb="87">
      <t>アザ</t>
    </rPh>
    <rPh sb="87" eb="89">
      <t>モトマチ</t>
    </rPh>
    <rPh sb="94" eb="95">
      <t>マエ</t>
    </rPh>
    <phoneticPr fontId="4"/>
  </si>
  <si>
    <t>相馬市（高齢福祉課）</t>
    <rPh sb="4" eb="6">
      <t>コウレイ</t>
    </rPh>
    <rPh sb="6" eb="9">
      <t>フクシカ</t>
    </rPh>
    <phoneticPr fontId="4"/>
  </si>
  <si>
    <r>
      <rPr>
        <sz val="12"/>
        <color rgb="FFFF0000"/>
        <rFont val="BIZ UDPゴシック"/>
        <family val="3"/>
        <charset val="128"/>
      </rPr>
      <t>61</t>
    </r>
    <r>
      <rPr>
        <sz val="12"/>
        <rFont val="BIZ UDPゴシック"/>
        <family val="3"/>
        <charset val="128"/>
      </rPr>
      <t>、</t>
    </r>
    <r>
      <rPr>
        <sz val="12"/>
        <color rgb="FFFF0000"/>
        <rFont val="BIZ UDPゴシック"/>
        <family val="3"/>
        <charset val="128"/>
      </rPr>
      <t>91</t>
    </r>
    <r>
      <rPr>
        <sz val="12"/>
        <rFont val="BIZ UDPゴシック"/>
        <family val="3"/>
        <charset val="128"/>
      </rPr>
      <t>、</t>
    </r>
    <r>
      <rPr>
        <sz val="12"/>
        <color rgb="FFFF0000"/>
        <rFont val="BIZ UDPゴシック"/>
        <family val="3"/>
        <charset val="128"/>
      </rPr>
      <t>103</t>
    </r>
    <r>
      <rPr>
        <sz val="12"/>
        <rFont val="BIZ UDPゴシック"/>
        <family val="3"/>
        <charset val="128"/>
      </rPr>
      <t>、</t>
    </r>
    <r>
      <rPr>
        <sz val="12"/>
        <color rgb="FFFF0000"/>
        <rFont val="BIZ UDPゴシック"/>
        <family val="3"/>
        <charset val="128"/>
      </rPr>
      <t>115</t>
    </r>
  </si>
  <si>
    <t>山上字尖森37-3地先</t>
    <rPh sb="9" eb="10">
      <t>チ</t>
    </rPh>
    <rPh sb="10" eb="11">
      <t>サキ</t>
    </rPh>
    <phoneticPr fontId="4"/>
  </si>
  <si>
    <t>山上字円渕10地先</t>
    <rPh sb="7" eb="8">
      <t>チ</t>
    </rPh>
    <rPh sb="8" eb="9">
      <t>サキ</t>
    </rPh>
    <phoneticPr fontId="4"/>
  </si>
  <si>
    <t>柚木字京夫44-2地先</t>
    <rPh sb="9" eb="10">
      <t>チ</t>
    </rPh>
    <rPh sb="10" eb="11">
      <t>サキ</t>
    </rPh>
    <phoneticPr fontId="4"/>
  </si>
  <si>
    <t>駒場　ヨシ子</t>
    <rPh sb="0" eb="1">
      <t>コマ</t>
    </rPh>
    <rPh sb="5" eb="6">
      <t>コ</t>
    </rPh>
    <phoneticPr fontId="4"/>
  </si>
  <si>
    <t>R5.5.17公図上の地番誤りのため、修正
本笑字中江8-1→本笑字中江8-2</t>
    <rPh sb="7" eb="10">
      <t>コウズジョウ</t>
    </rPh>
    <rPh sb="11" eb="13">
      <t>チバン</t>
    </rPh>
    <rPh sb="13" eb="14">
      <t>アヤマ</t>
    </rPh>
    <rPh sb="19" eb="21">
      <t>シュウセイ</t>
    </rPh>
    <rPh sb="22" eb="23">
      <t>ホン</t>
    </rPh>
    <rPh sb="23" eb="24">
      <t>ワラ</t>
    </rPh>
    <rPh sb="24" eb="25">
      <t>アザ</t>
    </rPh>
    <rPh sb="25" eb="27">
      <t>ナカエ</t>
    </rPh>
    <rPh sb="31" eb="32">
      <t>ホン</t>
    </rPh>
    <rPh sb="32" eb="33">
      <t>ワラ</t>
    </rPh>
    <rPh sb="33" eb="34">
      <t>アザ</t>
    </rPh>
    <rPh sb="34" eb="36">
      <t>ナカエ</t>
    </rPh>
    <phoneticPr fontId="4"/>
  </si>
  <si>
    <t>柚木字江ノ入71-3（南側）</t>
    <rPh sb="0" eb="2">
      <t>ユズキ</t>
    </rPh>
    <rPh sb="2" eb="3">
      <t>アザ</t>
    </rPh>
    <rPh sb="3" eb="4">
      <t>エ</t>
    </rPh>
    <rPh sb="5" eb="6">
      <t>イ</t>
    </rPh>
    <rPh sb="11" eb="13">
      <t>ミナミガワ</t>
    </rPh>
    <phoneticPr fontId="4"/>
  </si>
  <si>
    <t>R01より道路占用申請書提出
R05.5.29バス停留所がなくなったため、名称を旧広瀬停留所とした。</t>
    <rPh sb="25" eb="28">
      <t>テイリュウジョ</t>
    </rPh>
    <rPh sb="37" eb="39">
      <t>メイショウ</t>
    </rPh>
    <rPh sb="40" eb="41">
      <t>キュウ</t>
    </rPh>
    <rPh sb="41" eb="43">
      <t>ヒロセ</t>
    </rPh>
    <rPh sb="43" eb="46">
      <t>テイリュウジョ</t>
    </rPh>
    <phoneticPr fontId="4"/>
  </si>
  <si>
    <t>相馬市（こども家庭課）</t>
    <rPh sb="0" eb="3">
      <t>ソ</t>
    </rPh>
    <rPh sb="7" eb="9">
      <t>カテイ</t>
    </rPh>
    <rPh sb="9" eb="10">
      <t>カ</t>
    </rPh>
    <phoneticPr fontId="4"/>
  </si>
  <si>
    <t>③ 謝礼品の送付のために個人情報（住所、氏名、電話番号）を使用すること。</t>
  </si>
  <si>
    <t>22、57</t>
  </si>
  <si>
    <t>佐藤　忠好</t>
  </si>
  <si>
    <r>
      <rPr>
        <b/>
        <sz val="14"/>
        <color rgb="FFFF0000"/>
        <rFont val="ＭＳ Ｐゴシック"/>
        <family val="3"/>
        <charset val="128"/>
      </rPr>
      <t>R5.8.1 設置場所の変更
提出期限を過ぎても返送がなく、電話もつながらないため、別の場所に設置することとした。
旧：蓮沼宅ブロック塀　成田字大作116
　蓮沼　淳子　〒979-2542　相馬市成田字大作116　35-5557
新　成田字五郎右ェ門橋100　
R4追記。謝礼受取は夜間指定にする</t>
    </r>
    <r>
      <rPr>
        <sz val="12"/>
        <color theme="1"/>
        <rFont val="ＭＳ Ｐゴシック"/>
        <family val="3"/>
        <charset val="128"/>
      </rPr>
      <t xml:space="preserve">
R4.4.21地震の罹災状況確認。塀破損あり。
H24.12衆院選より変更</t>
    </r>
    <rPh sb="7" eb="11">
      <t>セッチバショ</t>
    </rPh>
    <rPh sb="12" eb="14">
      <t>ヘンコウ</t>
    </rPh>
    <rPh sb="15" eb="17">
      <t>テイシュツ</t>
    </rPh>
    <rPh sb="17" eb="19">
      <t>キゲン</t>
    </rPh>
    <rPh sb="20" eb="21">
      <t>ス</t>
    </rPh>
    <rPh sb="24" eb="26">
      <t>ヘンソウ</t>
    </rPh>
    <rPh sb="30" eb="32">
      <t>デンワ</t>
    </rPh>
    <rPh sb="42" eb="43">
      <t>ベツ</t>
    </rPh>
    <rPh sb="44" eb="46">
      <t>バショ</t>
    </rPh>
    <rPh sb="47" eb="49">
      <t>セッチ</t>
    </rPh>
    <rPh sb="58" eb="59">
      <t>キュウ</t>
    </rPh>
    <rPh sb="60" eb="62">
      <t>ハスヌマ</t>
    </rPh>
    <rPh sb="62" eb="63">
      <t>タク</t>
    </rPh>
    <rPh sb="67" eb="68">
      <t>ヘイ</t>
    </rPh>
    <rPh sb="69" eb="71">
      <t>ナリタ</t>
    </rPh>
    <rPh sb="71" eb="72">
      <t>アザ</t>
    </rPh>
    <rPh sb="72" eb="73">
      <t>タイ</t>
    </rPh>
    <rPh sb="73" eb="74">
      <t>サク</t>
    </rPh>
    <rPh sb="79" eb="81">
      <t>ハスヌマ</t>
    </rPh>
    <rPh sb="82" eb="84">
      <t>ジュンコ</t>
    </rPh>
    <rPh sb="95" eb="98">
      <t>ソウマシ</t>
    </rPh>
    <rPh sb="98" eb="100">
      <t>ナリタ</t>
    </rPh>
    <rPh sb="100" eb="101">
      <t>アザ</t>
    </rPh>
    <rPh sb="101" eb="102">
      <t>タイ</t>
    </rPh>
    <rPh sb="102" eb="103">
      <t>サク</t>
    </rPh>
    <rPh sb="115" eb="116">
      <t>シン</t>
    </rPh>
    <rPh sb="117" eb="119">
      <t>ナリタ</t>
    </rPh>
    <rPh sb="119" eb="120">
      <t>アザ</t>
    </rPh>
    <rPh sb="120" eb="122">
      <t>ゴロウ</t>
    </rPh>
    <rPh sb="122" eb="123">
      <t>ミギ</t>
    </rPh>
    <rPh sb="124" eb="125">
      <t>モン</t>
    </rPh>
    <rPh sb="125" eb="126">
      <t>ハシ</t>
    </rPh>
    <rPh sb="133" eb="135">
      <t>ツイキ</t>
    </rPh>
    <rPh sb="136" eb="140">
      <t>シャレイウケトリ</t>
    </rPh>
    <rPh sb="141" eb="145">
      <t>ヤカンシテイ</t>
    </rPh>
    <rPh sb="166" eb="167">
      <t>ヘイ</t>
    </rPh>
    <rPh sb="167" eb="169">
      <t>ハソン</t>
    </rPh>
    <rPh sb="179" eb="182">
      <t>シュウインセン</t>
    </rPh>
    <rPh sb="184" eb="186">
      <t>ヘンコウ</t>
    </rPh>
    <phoneticPr fontId="4"/>
  </si>
  <si>
    <t>35-2633</t>
  </si>
  <si>
    <t>福島県農業総合センター 浜地域研究所 所長</t>
    <rPh sb="3" eb="5">
      <t>ノウギョウ</t>
    </rPh>
    <rPh sb="5" eb="7">
      <t>ソウゴウ</t>
    </rPh>
    <rPh sb="12" eb="15">
      <t>ハマチイキ</t>
    </rPh>
    <rPh sb="15" eb="18">
      <t>ケンキュウショ</t>
    </rPh>
    <rPh sb="19" eb="20">
      <t>ショ</t>
    </rPh>
    <rPh sb="20" eb="21">
      <t>チョウ</t>
    </rPh>
    <phoneticPr fontId="4"/>
  </si>
  <si>
    <t>Ｈ30.9県議補選時に小野内工務店が看板を設置しようとしていたところ、所有者から今回限りの話があった。
選管では市有地と認識していたため、本人へ謝罪し以後の選挙時も借用いただけるよう、Ｈ30.8.26局長が自宅訪問するも不在。電話も不通のため、玉野２区高玉区長と連絡を取り、区長を通じて承諾をもらう。
R01.6.16高玉区長に℡連絡。何かあれば区長より話をしていただけるともこと。記録書を作成し承諾の確認とする。
R05.8.18高玉区長よりポスター掲示場の設置場所にメガソーラーの事務所のコンテナが設置してあるため、ポスター掲示場を設置できないのではないかとの情報提供をいただいた。局長と相談のうえ、玉野公民館長に現場写真を撮ってきてもらい、設置場所を変更することとした。
旧設置場所：玉野橋停留所　玉野字孫佐エ門沢84-1　後藤　定義　玉野字孫佐エ門沢31（34-2375、090-9638-8034）</t>
    <rPh sb="5" eb="7">
      <t>ケンギ</t>
    </rPh>
    <rPh sb="7" eb="9">
      <t>ホセン</t>
    </rPh>
    <rPh sb="9" eb="10">
      <t>ジ</t>
    </rPh>
    <rPh sb="11" eb="14">
      <t>オノウチ</t>
    </rPh>
    <rPh sb="14" eb="17">
      <t>コウムテン</t>
    </rPh>
    <rPh sb="18" eb="20">
      <t>カンバン</t>
    </rPh>
    <rPh sb="21" eb="23">
      <t>セッチ</t>
    </rPh>
    <rPh sb="35" eb="38">
      <t>ショユウシャ</t>
    </rPh>
    <rPh sb="40" eb="42">
      <t>コンカイ</t>
    </rPh>
    <rPh sb="42" eb="43">
      <t>カギ</t>
    </rPh>
    <rPh sb="45" eb="46">
      <t>ハナシ</t>
    </rPh>
    <rPh sb="52" eb="54">
      <t>センカン</t>
    </rPh>
    <rPh sb="56" eb="57">
      <t>シ</t>
    </rPh>
    <rPh sb="57" eb="58">
      <t>ユウ</t>
    </rPh>
    <rPh sb="58" eb="59">
      <t>チ</t>
    </rPh>
    <rPh sb="60" eb="62">
      <t>ニンシキ</t>
    </rPh>
    <rPh sb="69" eb="71">
      <t>ホンニン</t>
    </rPh>
    <rPh sb="72" eb="74">
      <t>シャザイ</t>
    </rPh>
    <rPh sb="75" eb="77">
      <t>イゴ</t>
    </rPh>
    <rPh sb="78" eb="80">
      <t>センキョ</t>
    </rPh>
    <rPh sb="80" eb="81">
      <t>ジ</t>
    </rPh>
    <rPh sb="82" eb="84">
      <t>シャクヨウ</t>
    </rPh>
    <rPh sb="100" eb="102">
      <t>キョクチョウ</t>
    </rPh>
    <rPh sb="103" eb="105">
      <t>ジタク</t>
    </rPh>
    <rPh sb="105" eb="107">
      <t>ホウモン</t>
    </rPh>
    <rPh sb="110" eb="112">
      <t>フザイ</t>
    </rPh>
    <rPh sb="113" eb="115">
      <t>デンワ</t>
    </rPh>
    <rPh sb="116" eb="118">
      <t>フツウ</t>
    </rPh>
    <rPh sb="122" eb="124">
      <t>タマノ</t>
    </rPh>
    <rPh sb="125" eb="126">
      <t>ク</t>
    </rPh>
    <rPh sb="126" eb="128">
      <t>タカダマ</t>
    </rPh>
    <rPh sb="128" eb="130">
      <t>クチョウ</t>
    </rPh>
    <rPh sb="131" eb="133">
      <t>レンラク</t>
    </rPh>
    <rPh sb="134" eb="135">
      <t>ト</t>
    </rPh>
    <rPh sb="137" eb="139">
      <t>クチョウ</t>
    </rPh>
    <rPh sb="140" eb="141">
      <t>ツウ</t>
    </rPh>
    <rPh sb="143" eb="145">
      <t>ショウダク</t>
    </rPh>
    <rPh sb="159" eb="161">
      <t>タカダマ</t>
    </rPh>
    <rPh sb="161" eb="163">
      <t>クチョウ</t>
    </rPh>
    <rPh sb="165" eb="167">
      <t>レンラク</t>
    </rPh>
    <rPh sb="168" eb="169">
      <t>ナニ</t>
    </rPh>
    <rPh sb="173" eb="175">
      <t>クチョウ</t>
    </rPh>
    <rPh sb="177" eb="178">
      <t>ハナシ</t>
    </rPh>
    <rPh sb="191" eb="194">
      <t>キロクショ</t>
    </rPh>
    <rPh sb="195" eb="197">
      <t>サクセイ</t>
    </rPh>
    <rPh sb="198" eb="200">
      <t>ショウダク</t>
    </rPh>
    <rPh sb="201" eb="203">
      <t>カクニン</t>
    </rPh>
    <rPh sb="216" eb="218">
      <t>タカダマ</t>
    </rPh>
    <rPh sb="218" eb="220">
      <t>クチョウ</t>
    </rPh>
    <rPh sb="226" eb="228">
      <t>ケイジ</t>
    </rPh>
    <rPh sb="228" eb="229">
      <t>ジョウ</t>
    </rPh>
    <rPh sb="230" eb="232">
      <t>セッチ</t>
    </rPh>
    <rPh sb="232" eb="234">
      <t>バショ</t>
    </rPh>
    <rPh sb="242" eb="245">
      <t>ジムショ</t>
    </rPh>
    <rPh sb="251" eb="253">
      <t>セッチ</t>
    </rPh>
    <rPh sb="264" eb="267">
      <t>ケイジジョウ</t>
    </rPh>
    <rPh sb="268" eb="270">
      <t>セッチ</t>
    </rPh>
    <rPh sb="282" eb="284">
      <t>ジョウホウ</t>
    </rPh>
    <rPh sb="284" eb="286">
      <t>テイキョウ</t>
    </rPh>
    <rPh sb="293" eb="295">
      <t>キョクチョウ</t>
    </rPh>
    <rPh sb="296" eb="298">
      <t>ソウダン</t>
    </rPh>
    <rPh sb="302" eb="307">
      <t>タマノコウミンカン</t>
    </rPh>
    <rPh sb="307" eb="308">
      <t>チョウ</t>
    </rPh>
    <rPh sb="309" eb="311">
      <t>ゲンバ</t>
    </rPh>
    <rPh sb="311" eb="313">
      <t>シャシン</t>
    </rPh>
    <rPh sb="314" eb="315">
      <t>ト</t>
    </rPh>
    <rPh sb="323" eb="325">
      <t>セッチ</t>
    </rPh>
    <rPh sb="325" eb="327">
      <t>バショ</t>
    </rPh>
    <rPh sb="328" eb="330">
      <t>ヘンコウ</t>
    </rPh>
    <rPh sb="339" eb="340">
      <t>キュウ</t>
    </rPh>
    <rPh sb="340" eb="342">
      <t>セッチ</t>
    </rPh>
    <rPh sb="342" eb="344">
      <t>バショ</t>
    </rPh>
    <rPh sb="345" eb="347">
      <t>タマノ</t>
    </rPh>
    <rPh sb="347" eb="348">
      <t>ハシ</t>
    </rPh>
    <rPh sb="348" eb="350">
      <t>テイリュウ</t>
    </rPh>
    <rPh sb="350" eb="351">
      <t>ショ</t>
    </rPh>
    <rPh sb="352" eb="354">
      <t>タマノ</t>
    </rPh>
    <rPh sb="354" eb="355">
      <t>アザ</t>
    </rPh>
    <rPh sb="355" eb="356">
      <t>マゴ</t>
    </rPh>
    <rPh sb="356" eb="357">
      <t>サ</t>
    </rPh>
    <rPh sb="358" eb="359">
      <t>モン</t>
    </rPh>
    <rPh sb="359" eb="360">
      <t>サワ</t>
    </rPh>
    <rPh sb="365" eb="367">
      <t>ゴトウ</t>
    </rPh>
    <rPh sb="368" eb="370">
      <t>サダヨシ</t>
    </rPh>
    <rPh sb="371" eb="373">
      <t>タマノ</t>
    </rPh>
    <rPh sb="373" eb="374">
      <t>アザ</t>
    </rPh>
    <rPh sb="374" eb="375">
      <t>マゴ</t>
    </rPh>
    <rPh sb="375" eb="376">
      <t>サ</t>
    </rPh>
    <rPh sb="377" eb="378">
      <t>モン</t>
    </rPh>
    <rPh sb="378" eb="379">
      <t>サワ</t>
    </rPh>
    <phoneticPr fontId="4"/>
  </si>
  <si>
    <t>設置場所_11</t>
    <rPh sb="0" eb="2">
      <t>セッチ</t>
    </rPh>
    <rPh sb="2" eb="4">
      <t>バショ</t>
    </rPh>
    <phoneticPr fontId="4"/>
  </si>
  <si>
    <t>玉野字孫左エ門沢84-1地先</t>
    <rPh sb="12" eb="14">
      <t>チサキ</t>
    </rPh>
    <phoneticPr fontId="4"/>
  </si>
  <si>
    <t>武内　洋子 976-0011 相馬市新沼字坪ヶ迫1-11 36-2992</t>
  </si>
  <si>
    <t>Ｈ28.3.1ＪＡ合併により所有者名変更
令和5年市議選の時から謝礼辞退</t>
    <rPh sb="9" eb="11">
      <t>ガッペイ</t>
    </rPh>
    <rPh sb="14" eb="17">
      <t>ショユウシャ</t>
    </rPh>
    <rPh sb="17" eb="18">
      <t>メイ</t>
    </rPh>
    <rPh sb="18" eb="20">
      <t>ヘンコウ</t>
    </rPh>
    <rPh sb="21" eb="23">
      <t>レイワ</t>
    </rPh>
    <rPh sb="24" eb="25">
      <t>ネン</t>
    </rPh>
    <rPh sb="25" eb="28">
      <t>シギセン</t>
    </rPh>
    <rPh sb="29" eb="30">
      <t>トキ</t>
    </rPh>
    <rPh sb="32" eb="34">
      <t>シャレイ</t>
    </rPh>
    <rPh sb="34" eb="36">
      <t>ジタイ</t>
    </rPh>
    <phoneticPr fontId="4"/>
  </si>
  <si>
    <t>磯部字狐穴647</t>
  </si>
  <si>
    <t>山上字落合3　（西側100ｍ）</t>
  </si>
  <si>
    <r>
      <t>R040519送付先変更
R040421地震の罹災状況確認。設置可能。
R031011所有者変更→市長選より送付先変更（相馬市成田字船橋15番地の1勇建設）
Ｒ030901店舗名称変更</t>
    </r>
    <r>
      <rPr>
        <sz val="12"/>
        <color rgb="FFFF0000"/>
        <rFont val="ＭＳ Ｐゴシック"/>
        <family val="3"/>
        <charset val="128"/>
      </rPr>
      <t>R6から新町緑地へ移動したい（管理者都市整備課）</t>
    </r>
    <rPh sb="7" eb="10">
      <t>ソウフサキ</t>
    </rPh>
    <rPh sb="10" eb="12">
      <t>ヘンコウ</t>
    </rPh>
    <rPh sb="74" eb="75">
      <t>ユウ</t>
    </rPh>
    <rPh sb="75" eb="77">
      <t>ケンセツ</t>
    </rPh>
    <rPh sb="86" eb="88">
      <t>テンポ</t>
    </rPh>
    <rPh sb="88" eb="90">
      <t>メイショウ</t>
    </rPh>
    <rPh sb="90" eb="92">
      <t>ヘンコウ</t>
    </rPh>
    <rPh sb="96" eb="98">
      <t>シンマチ</t>
    </rPh>
    <rPh sb="98" eb="100">
      <t>リョクチ</t>
    </rPh>
    <rPh sb="110" eb="112">
      <t>トシ</t>
    </rPh>
    <rPh sb="112" eb="114">
      <t>セイビ</t>
    </rPh>
    <phoneticPr fontId="4"/>
  </si>
  <si>
    <r>
      <t xml:space="preserve">R05所有者住所変更
（黒木字榎下315→黒木字榎下326）
</t>
    </r>
    <r>
      <rPr>
        <sz val="12"/>
        <color rgb="FFFF0000"/>
        <rFont val="ＭＳ Ｐゴシック"/>
        <family val="3"/>
        <charset val="128"/>
      </rPr>
      <t>R6から榎下５４へ移動したい（効果を上げるため）</t>
    </r>
    <rPh sb="3" eb="6">
      <t>ショユウシャ</t>
    </rPh>
    <rPh sb="6" eb="8">
      <t>ジュウショ</t>
    </rPh>
    <rPh sb="8" eb="10">
      <t>ヘンコウ</t>
    </rPh>
    <rPh sb="12" eb="14">
      <t>クロキ</t>
    </rPh>
    <rPh sb="14" eb="15">
      <t>アザ</t>
    </rPh>
    <rPh sb="15" eb="17">
      <t>エノキシタ</t>
    </rPh>
    <rPh sb="21" eb="23">
      <t>クロキ</t>
    </rPh>
    <rPh sb="23" eb="24">
      <t>アザ</t>
    </rPh>
    <rPh sb="24" eb="26">
      <t>エノキシタ</t>
    </rPh>
    <rPh sb="35" eb="36">
      <t>エノキ</t>
    </rPh>
    <rPh sb="36" eb="37">
      <t>シタ</t>
    </rPh>
    <rPh sb="46" eb="48">
      <t>コウカ</t>
    </rPh>
    <rPh sb="49" eb="50">
      <t>ア</t>
    </rPh>
    <phoneticPr fontId="4"/>
  </si>
  <si>
    <r>
      <rPr>
        <sz val="12"/>
        <color rgb="FFFF0000"/>
        <rFont val="ＭＳ Ｐゴシック"/>
        <family val="3"/>
        <charset val="128"/>
      </rPr>
      <t>R6から玉野小中学校へ移動したい（管理　者　教育委員会）</t>
    </r>
    <r>
      <rPr>
        <sz val="12"/>
        <color theme="1"/>
        <rFont val="ＭＳ Ｐゴシック"/>
        <family val="3"/>
        <charset val="128"/>
      </rPr>
      <t>H11.4～県議　玉野公民館コンクリートで立てらず、設置（向かいへ移動）
H12.1～市議も同一へ（参考H11.4市議は予定外だったような。学校ではなかった）</t>
    </r>
    <rPh sb="4" eb="6">
      <t>タマノ</t>
    </rPh>
    <rPh sb="6" eb="10">
      <t>ショウチュウガッコウ</t>
    </rPh>
    <rPh sb="20" eb="21">
      <t>シャ</t>
    </rPh>
    <rPh sb="22" eb="24">
      <t>キョウイク</t>
    </rPh>
    <rPh sb="24" eb="27">
      <t>イインカイ</t>
    </rPh>
    <rPh sb="34" eb="36">
      <t>ケンギ</t>
    </rPh>
    <rPh sb="37" eb="39">
      <t>タマノ</t>
    </rPh>
    <rPh sb="39" eb="42">
      <t>コウミンカン</t>
    </rPh>
    <rPh sb="49" eb="50">
      <t>タ</t>
    </rPh>
    <rPh sb="54" eb="56">
      <t>セッチ</t>
    </rPh>
    <rPh sb="57" eb="58">
      <t>ム</t>
    </rPh>
    <rPh sb="61" eb="63">
      <t>イドウ</t>
    </rPh>
    <rPh sb="71" eb="73">
      <t>シギ</t>
    </rPh>
    <rPh sb="74" eb="76">
      <t>ドウイツ</t>
    </rPh>
    <rPh sb="78" eb="80">
      <t>サンコウ</t>
    </rPh>
    <rPh sb="85" eb="87">
      <t>シギ</t>
    </rPh>
    <rPh sb="88" eb="91">
      <t>ヨテイガイ</t>
    </rPh>
    <rPh sb="98" eb="100">
      <t>ガッコウ</t>
    </rPh>
    <phoneticPr fontId="4"/>
  </si>
  <si>
    <t>R6から副霊山山村広場へ移動したい（管理　者　農林水産課？）</t>
    <rPh sb="4" eb="7">
      <t>フクリョウゼン</t>
    </rPh>
    <rPh sb="7" eb="9">
      <t>サンソン</t>
    </rPh>
    <rPh sb="9" eb="11">
      <t>ヒロバ</t>
    </rPh>
    <rPh sb="23" eb="25">
      <t>ノウリン</t>
    </rPh>
    <rPh sb="25" eb="28">
      <t>スイサンカ</t>
    </rPh>
    <phoneticPr fontId="4"/>
  </si>
  <si>
    <r>
      <t>16、</t>
    </r>
    <r>
      <rPr>
        <sz val="12"/>
        <color rgb="FFFF0000"/>
        <rFont val="BIZ UDPゴシック"/>
        <family val="3"/>
        <charset val="128"/>
      </rPr>
      <t xml:space="preserve"> 111</t>
    </r>
  </si>
  <si>
    <t>中村字塚田62、72</t>
    <rPh sb="0" eb="2">
      <t>ナカムラ</t>
    </rPh>
    <rPh sb="2" eb="3">
      <t>アザ</t>
    </rPh>
    <rPh sb="3" eb="5">
      <t>ツカダ</t>
    </rPh>
    <phoneticPr fontId="4"/>
  </si>
  <si>
    <t>設置場所_10</t>
    <rPh sb="0" eb="2">
      <t>セッチ</t>
    </rPh>
    <rPh sb="2" eb="4">
      <t>バショ</t>
    </rPh>
    <phoneticPr fontId="4"/>
  </si>
  <si>
    <t>住所_10_公図</t>
    <rPh sb="0" eb="2">
      <t>ジュウショ</t>
    </rPh>
    <rPh sb="6" eb="8">
      <t>コウズ</t>
    </rPh>
    <phoneticPr fontId="4"/>
  </si>
  <si>
    <t>市営細田東住宅団地道路向、松田宅入口（電柱の北側）</t>
    <rPh sb="0" eb="2">
      <t>シエイ</t>
    </rPh>
    <rPh sb="2" eb="4">
      <t>ホソダ</t>
    </rPh>
    <rPh sb="4" eb="5">
      <t>ヒガシ</t>
    </rPh>
    <rPh sb="5" eb="7">
      <t>ジュウタク</t>
    </rPh>
    <rPh sb="7" eb="9">
      <t>ダンチ</t>
    </rPh>
    <rPh sb="9" eb="11">
      <t>ドウロ</t>
    </rPh>
    <rPh sb="11" eb="12">
      <t>ムカ</t>
    </rPh>
    <rPh sb="13" eb="15">
      <t>マツタ</t>
    </rPh>
    <rPh sb="15" eb="16">
      <t>タク</t>
    </rPh>
    <rPh sb="16" eb="18">
      <t>イリグチ</t>
    </rPh>
    <rPh sb="19" eb="21">
      <t>デンチュウ</t>
    </rPh>
    <rPh sb="22" eb="23">
      <t>キタ</t>
    </rPh>
    <rPh sb="23" eb="24">
      <t>ガワ</t>
    </rPh>
    <phoneticPr fontId="4"/>
  </si>
  <si>
    <t>尾浜字細田406-9（東側）</t>
    <rPh sb="11" eb="13">
      <t>ヒガシガワ</t>
    </rPh>
    <phoneticPr fontId="4"/>
  </si>
  <si>
    <t>相馬市尾浜字細田389-1</t>
    <rPh sb="3" eb="4">
      <t>オ</t>
    </rPh>
    <rPh sb="4" eb="5">
      <t>ハマ</t>
    </rPh>
    <rPh sb="5" eb="6">
      <t>アザ</t>
    </rPh>
    <phoneticPr fontId="4"/>
  </si>
  <si>
    <t>26-5558（法人代表）、09075294088</t>
    <rPh sb="0" eb="3">
      <t>ソウマシ</t>
    </rPh>
    <rPh sb="3" eb="5">
      <t>ナリタ</t>
    </rPh>
    <rPh sb="5" eb="6">
      <t>アザ</t>
    </rPh>
    <rPh sb="6" eb="7">
      <t>セン</t>
    </rPh>
    <rPh sb="8" eb="10">
      <t>ホウジン</t>
    </rPh>
    <rPh sb="10" eb="12">
      <t>ダイヒョウ</t>
    </rPh>
    <phoneticPr fontId="4"/>
  </si>
  <si>
    <r>
      <t>R040519送付先変更
R040421地震の罹災状況確認。設置可能。
R031011所有者変更→市長選より送付先変更（相馬市成田字船橋15番地の1勇建設）
Ｒ030901店舗名称変更</t>
    </r>
    <r>
      <rPr>
        <sz val="12"/>
        <color rgb="FFFF0000"/>
        <rFont val="ＭＳ Ｐゴシック"/>
        <family val="3"/>
        <charset val="128"/>
      </rPr>
      <t>R6から新町緑地へ移動したい（管理者都市整備課）→次回以降検討事項とする。</t>
    </r>
    <rPh sb="7" eb="10">
      <t>ソウフサキ</t>
    </rPh>
    <rPh sb="10" eb="12">
      <t>ヘンコウ</t>
    </rPh>
    <rPh sb="74" eb="75">
      <t>ユウ</t>
    </rPh>
    <rPh sb="75" eb="77">
      <t>ケンセツ</t>
    </rPh>
    <rPh sb="86" eb="88">
      <t>テンポ</t>
    </rPh>
    <rPh sb="88" eb="90">
      <t>メイショウ</t>
    </rPh>
    <rPh sb="90" eb="92">
      <t>ヘンコウ</t>
    </rPh>
    <rPh sb="96" eb="98">
      <t>シンマチ</t>
    </rPh>
    <rPh sb="98" eb="100">
      <t>リョクチ</t>
    </rPh>
    <rPh sb="110" eb="112">
      <t>トシ</t>
    </rPh>
    <rPh sb="112" eb="114">
      <t>セイビ</t>
    </rPh>
    <rPh sb="117" eb="119">
      <t>ジカイ</t>
    </rPh>
    <rPh sb="119" eb="121">
      <t>イコウ</t>
    </rPh>
    <rPh sb="121" eb="123">
      <t>ケントウ</t>
    </rPh>
    <rPh sb="123" eb="125">
      <t>ジコウ</t>
    </rPh>
    <phoneticPr fontId="4"/>
  </si>
  <si>
    <r>
      <t>41、</t>
    </r>
    <r>
      <rPr>
        <sz val="12"/>
        <color rgb="FFFF0000"/>
        <rFont val="BIZ UDPゴシック"/>
        <family val="3"/>
        <charset val="128"/>
      </rPr>
      <t>70</t>
    </r>
    <r>
      <rPr>
        <sz val="12"/>
        <rFont val="BIZ UDPゴシック"/>
        <family val="3"/>
        <charset val="128"/>
      </rPr>
      <t>、</t>
    </r>
    <r>
      <rPr>
        <sz val="12"/>
        <color rgb="FFFF0000"/>
        <rFont val="BIZ UDPゴシック"/>
        <family val="3"/>
        <charset val="128"/>
      </rPr>
      <t>145</t>
    </r>
  </si>
  <si>
    <t>R6から東側県道花壇へ移動したい（所有者福島県　管理　早川区長）→次回以降の検討事項とする。</t>
    <rPh sb="4" eb="6">
      <t>ヒガシガワ</t>
    </rPh>
    <rPh sb="6" eb="8">
      <t>ケンドウ</t>
    </rPh>
    <rPh sb="8" eb="10">
      <t>カダン</t>
    </rPh>
    <rPh sb="17" eb="20">
      <t>ショユウシャ</t>
    </rPh>
    <rPh sb="20" eb="23">
      <t>フクシマケン</t>
    </rPh>
    <rPh sb="24" eb="26">
      <t>カンリ</t>
    </rPh>
    <rPh sb="27" eb="29">
      <t>ハヤカワ</t>
    </rPh>
    <rPh sb="29" eb="31">
      <t>クチョウ</t>
    </rPh>
    <rPh sb="33" eb="35">
      <t>ジカイ</t>
    </rPh>
    <rPh sb="35" eb="37">
      <t>イコウ</t>
    </rPh>
    <rPh sb="38" eb="40">
      <t>ケントウ</t>
    </rPh>
    <rPh sb="40" eb="42">
      <t>ジコウ</t>
    </rPh>
    <phoneticPr fontId="4"/>
  </si>
  <si>
    <t>岩子字長谷地10-1</t>
  </si>
  <si>
    <r>
      <t>4、</t>
    </r>
    <r>
      <rPr>
        <sz val="12"/>
        <color rgb="FFFF0000"/>
        <rFont val="BIZ UDPゴシック"/>
        <family val="3"/>
        <charset val="128"/>
      </rPr>
      <t>90</t>
    </r>
  </si>
  <si>
    <t>はまなす商店街看板北側</t>
    <rPh sb="4" eb="7">
      <t>ショウテンガイ</t>
    </rPh>
    <rPh sb="7" eb="9">
      <t>カンバン</t>
    </rPh>
    <rPh sb="9" eb="11">
      <t>キタガワ</t>
    </rPh>
    <phoneticPr fontId="4"/>
  </si>
  <si>
    <r>
      <t>1、</t>
    </r>
    <r>
      <rPr>
        <sz val="12"/>
        <color rgb="FFFF0000"/>
        <rFont val="BIZ UDPゴシック"/>
        <family val="3"/>
        <charset val="128"/>
      </rPr>
      <t>28</t>
    </r>
    <r>
      <rPr>
        <sz val="12"/>
        <rFont val="BIZ UDPゴシック"/>
        <family val="3"/>
        <charset val="128"/>
      </rPr>
      <t>、</t>
    </r>
    <r>
      <rPr>
        <sz val="12"/>
        <color rgb="FFFF0000"/>
        <rFont val="BIZ UDPゴシック"/>
        <family val="3"/>
        <charset val="128"/>
      </rPr>
      <t>71</t>
    </r>
  </si>
  <si>
    <r>
      <t xml:space="preserve">4、 </t>
    </r>
    <r>
      <rPr>
        <sz val="12"/>
        <color rgb="FFFF0000"/>
        <rFont val="BIZ UDPゴシック"/>
        <family val="3"/>
        <charset val="128"/>
      </rPr>
      <t>97</t>
    </r>
  </si>
  <si>
    <t>尾浜こども公園駐車場東側</t>
    <rPh sb="0" eb="2">
      <t>オバマ</t>
    </rPh>
    <rPh sb="5" eb="7">
      <t>コウエン</t>
    </rPh>
    <rPh sb="7" eb="10">
      <t>チュウシャジョウ</t>
    </rPh>
    <rPh sb="10" eb="12">
      <t>ヒガシガワ</t>
    </rPh>
    <phoneticPr fontId="4"/>
  </si>
  <si>
    <t>住所_11_公図</t>
    <rPh sb="0" eb="2">
      <t>ジュウショ</t>
    </rPh>
    <rPh sb="6" eb="8">
      <t>コウズ</t>
    </rPh>
    <phoneticPr fontId="4"/>
  </si>
  <si>
    <t>設置場所_1２</t>
    <rPh sb="0" eb="2">
      <t>セッチ</t>
    </rPh>
    <rPh sb="2" eb="4">
      <t>バショ</t>
    </rPh>
    <phoneticPr fontId="4"/>
  </si>
  <si>
    <r>
      <t>7、12、13、15、26、38、</t>
    </r>
    <r>
      <rPr>
        <sz val="12"/>
        <color rgb="FFFF0000"/>
        <rFont val="BIZ UDPゴシック"/>
        <family val="3"/>
        <charset val="128"/>
      </rPr>
      <t>39</t>
    </r>
    <r>
      <rPr>
        <sz val="12"/>
        <rFont val="BIZ UDPゴシック"/>
        <family val="3"/>
        <charset val="128"/>
      </rPr>
      <t>、</t>
    </r>
    <r>
      <rPr>
        <sz val="12"/>
        <color rgb="FFFF0000"/>
        <rFont val="BIZ UDPゴシック"/>
        <family val="3"/>
        <charset val="128"/>
      </rPr>
      <t>79</t>
    </r>
    <r>
      <rPr>
        <sz val="12"/>
        <rFont val="BIZ UDPゴシック"/>
        <family val="3"/>
        <charset val="128"/>
      </rPr>
      <t>、</t>
    </r>
    <r>
      <rPr>
        <sz val="12"/>
        <color rgb="FFFF0000"/>
        <rFont val="BIZ UDPゴシック"/>
        <family val="3"/>
        <charset val="128"/>
      </rPr>
      <t>118</t>
    </r>
    <r>
      <rPr>
        <sz val="12"/>
        <rFont val="BIZ UDPゴシック"/>
        <family val="3"/>
        <charset val="128"/>
      </rPr>
      <t>、</t>
    </r>
    <r>
      <rPr>
        <sz val="12"/>
        <color rgb="FFFF0000"/>
        <rFont val="BIZ UDPゴシック"/>
        <family val="3"/>
        <charset val="128"/>
      </rPr>
      <t>130、139</t>
    </r>
  </si>
  <si>
    <t>尾浜こども公園東側駐車場</t>
    <rPh sb="0" eb="2">
      <t>オバマ</t>
    </rPh>
    <rPh sb="5" eb="7">
      <t>コウエン</t>
    </rPh>
    <rPh sb="7" eb="8">
      <t>ヒガシ</t>
    </rPh>
    <rPh sb="8" eb="9">
      <t>ガワ</t>
    </rPh>
    <rPh sb="9" eb="12">
      <t>チュウシャジョウ</t>
    </rPh>
    <phoneticPr fontId="4"/>
  </si>
  <si>
    <t>横山宅南側市道敷</t>
    <rPh sb="0" eb="2">
      <t>ヨコヤマ</t>
    </rPh>
    <rPh sb="2" eb="3">
      <t>タク</t>
    </rPh>
    <rPh sb="3" eb="5">
      <t>ミナミガワ</t>
    </rPh>
    <rPh sb="5" eb="7">
      <t>シドウ</t>
    </rPh>
    <rPh sb="7" eb="8">
      <t>シキ</t>
    </rPh>
    <phoneticPr fontId="4"/>
  </si>
  <si>
    <t>36-0079
090-9033-8141</t>
  </si>
  <si>
    <t>R4.4区長変更
R6.4区長変更</t>
    <rPh sb="4" eb="6">
      <t>クチョウ</t>
    </rPh>
    <rPh sb="6" eb="8">
      <t>ヘンコウ</t>
    </rPh>
    <rPh sb="13" eb="15">
      <t>クチョウ</t>
    </rPh>
    <rPh sb="15" eb="17">
      <t>ヘンコウ</t>
    </rPh>
    <phoneticPr fontId="4"/>
  </si>
  <si>
    <t>相馬市蒲庭字軽井沢234-9</t>
    <rPh sb="3" eb="5">
      <t>カバニワ</t>
    </rPh>
    <rPh sb="5" eb="6">
      <t>アザ</t>
    </rPh>
    <rPh sb="6" eb="9">
      <t>カルイザワ</t>
    </rPh>
    <phoneticPr fontId="39"/>
  </si>
  <si>
    <t>磯部１区区長　
瀧澤　正一</t>
    <rPh sb="3" eb="4">
      <t>ク</t>
    </rPh>
    <rPh sb="8" eb="10">
      <t>タキザワ</t>
    </rPh>
    <rPh sb="11" eb="13">
      <t>ショウイチ</t>
    </rPh>
    <phoneticPr fontId="4"/>
  </si>
  <si>
    <t>山上字入南田137-1</t>
  </si>
  <si>
    <t>33-5756
090-9035-5122</t>
  </si>
  <si>
    <t>依頼文（承諾書あり文書）
テンプレ03</t>
    <rPh sb="0" eb="3">
      <t>イライブン</t>
    </rPh>
    <rPh sb="4" eb="7">
      <t>ショウダクショ</t>
    </rPh>
    <rPh sb="9" eb="11">
      <t>ブンショ</t>
    </rPh>
    <phoneticPr fontId="4"/>
  </si>
  <si>
    <t>依頼文
（承諾書あり文書）
テンプレ03</t>
    <rPh sb="0" eb="3">
      <t>イライブン</t>
    </rPh>
    <rPh sb="5" eb="8">
      <t>ショウダクショ</t>
    </rPh>
    <rPh sb="10" eb="12">
      <t>ブンショ</t>
    </rPh>
    <phoneticPr fontId="4"/>
  </si>
  <si>
    <r>
      <t xml:space="preserve">H28.7参院選より変更
</t>
    </r>
    <r>
      <rPr>
        <b/>
        <sz val="12"/>
        <color theme="1"/>
        <rFont val="ＭＳ Ｐゴシック"/>
        <family val="3"/>
        <charset val="128"/>
      </rPr>
      <t>熊倉　一巳</t>
    </r>
    <r>
      <rPr>
        <sz val="12"/>
        <color theme="1"/>
        <rFont val="ＭＳ Ｐゴシック"/>
        <family val="3"/>
        <charset val="128"/>
      </rPr>
      <t>氏（R5.6.14</t>
    </r>
    <r>
      <rPr>
        <b/>
        <sz val="12"/>
        <color theme="1"/>
        <rFont val="ＭＳ Ｐゴシック"/>
        <family val="3"/>
        <charset val="128"/>
      </rPr>
      <t>死亡</t>
    </r>
    <r>
      <rPr>
        <sz val="12"/>
        <color theme="1"/>
        <rFont val="ＭＳ Ｐゴシック"/>
        <family val="3"/>
        <charset val="128"/>
      </rPr>
      <t>）</t>
    </r>
    <rPh sb="13" eb="15">
      <t>クマクラ</t>
    </rPh>
    <rPh sb="16" eb="17">
      <t>イチ</t>
    </rPh>
    <rPh sb="17" eb="18">
      <t>ミ</t>
    </rPh>
    <rPh sb="18" eb="19">
      <t>シ</t>
    </rPh>
    <rPh sb="27" eb="29">
      <t>シボウ</t>
    </rPh>
    <phoneticPr fontId="4"/>
  </si>
  <si>
    <t>渡部宅前</t>
    <rPh sb="0" eb="2">
      <t>ワタナベ</t>
    </rPh>
    <rPh sb="2" eb="3">
      <t>タク</t>
    </rPh>
    <rPh sb="3" eb="4">
      <t>マエ</t>
    </rPh>
    <phoneticPr fontId="4"/>
  </si>
  <si>
    <t>株式会社まつもと　代表取締役社長　松本　京子</t>
    <rPh sb="0" eb="4">
      <t>カブシキガイシャ</t>
    </rPh>
    <rPh sb="9" eb="11">
      <t>ダイヒョウ</t>
    </rPh>
    <rPh sb="11" eb="14">
      <t>トリシマリヤク</t>
    </rPh>
    <rPh sb="14" eb="16">
      <t>シャチョウ</t>
    </rPh>
    <rPh sb="17" eb="19">
      <t>マツモト</t>
    </rPh>
    <rPh sb="20" eb="22">
      <t>キョウコ</t>
    </rPh>
    <phoneticPr fontId="4"/>
  </si>
  <si>
    <r>
      <t>7、12、13、15、26、</t>
    </r>
    <r>
      <rPr>
        <sz val="12"/>
        <color rgb="FFFF0000"/>
        <rFont val="BIZ UDPゴシック"/>
        <family val="3"/>
        <charset val="128"/>
      </rPr>
      <t>31</t>
    </r>
    <r>
      <rPr>
        <sz val="12"/>
        <rFont val="BIZ UDPゴシック"/>
        <family val="3"/>
        <charset val="128"/>
      </rPr>
      <t>、</t>
    </r>
    <r>
      <rPr>
        <sz val="12"/>
        <color rgb="FFFF0000"/>
        <rFont val="BIZ UDPゴシック"/>
        <family val="3"/>
        <charset val="128"/>
      </rPr>
      <t>45</t>
    </r>
    <r>
      <rPr>
        <sz val="12"/>
        <rFont val="BIZ UDPゴシック"/>
        <family val="3"/>
        <charset val="128"/>
      </rPr>
      <t>、</t>
    </r>
    <r>
      <rPr>
        <sz val="12"/>
        <color rgb="FFFF0000"/>
        <rFont val="BIZ UDPゴシック"/>
        <family val="3"/>
        <charset val="128"/>
      </rPr>
      <t>46</t>
    </r>
    <r>
      <rPr>
        <sz val="12"/>
        <rFont val="BIZ UDPゴシック"/>
        <family val="3"/>
        <charset val="128"/>
      </rPr>
      <t>、</t>
    </r>
    <r>
      <rPr>
        <sz val="12"/>
        <color rgb="FFFF0000"/>
        <rFont val="BIZ UDPゴシック"/>
        <family val="3"/>
        <charset val="128"/>
      </rPr>
      <t>86</t>
    </r>
    <r>
      <rPr>
        <sz val="12"/>
        <rFont val="BIZ UDPゴシック"/>
        <family val="3"/>
        <charset val="128"/>
      </rPr>
      <t>、</t>
    </r>
    <r>
      <rPr>
        <sz val="12"/>
        <color rgb="FFFF0000"/>
        <rFont val="BIZ UDPゴシック"/>
        <family val="3"/>
        <charset val="128"/>
      </rPr>
      <t>125、137</t>
    </r>
  </si>
  <si>
    <t>シーシャBAR＆カラオケ北側フェンス</t>
  </si>
  <si>
    <t>東邦銀行相馬支店南側国道沿</t>
  </si>
  <si>
    <t>福祉センターはまなす館（北西側）</t>
  </si>
  <si>
    <t>福島トヨペット㈱相馬店（南側）</t>
  </si>
  <si>
    <t>沖ノ内公園北側フェンス</t>
  </si>
  <si>
    <t>中村幼稚園入口、警察官舎前</t>
  </si>
  <si>
    <t>公立相馬総合病院西側出入口</t>
  </si>
  <si>
    <t>光陽サッカー場正面入口（東側）</t>
  </si>
  <si>
    <t>磯部字四方柴741-2　（南側）</t>
  </si>
  <si>
    <t>中村第二小学校前土手</t>
  </si>
  <si>
    <t>東部公民館入口（元水源地）ガードフェンス</t>
  </si>
  <si>
    <t>尾浜字細田1</t>
  </si>
  <si>
    <t>株式会社ナガホリ管理地</t>
  </si>
  <si>
    <t>光陽パークゴルフ場入口</t>
  </si>
  <si>
    <t>渡部綱記翁頌徳碑の東隣</t>
  </si>
  <si>
    <t>旧ＪＡそうま大野支店前</t>
  </si>
  <si>
    <t>大坪橋北三差路（フェンス）</t>
  </si>
  <si>
    <t>磯部中学校南側</t>
  </si>
  <si>
    <t>黒木郵便局(西側フェンス)</t>
  </si>
  <si>
    <t>西部子ども公民館西側</t>
  </si>
  <si>
    <t>草野建設倉庫東側歩道ガードフェンス</t>
  </si>
  <si>
    <t>岩子防災集合所向の畑</t>
  </si>
  <si>
    <t>松川浦スポーツセンターゴミステーション東側</t>
  </si>
  <si>
    <t>ABCマツモト相馬店駐車場</t>
  </si>
  <si>
    <t>馬場野住宅団地入口</t>
  </si>
  <si>
    <t>福島県農業総合センター　浜地域研究所南側</t>
  </si>
  <si>
    <t>天野利記念碑前</t>
  </si>
  <si>
    <t>旧広瀬停留所</t>
  </si>
  <si>
    <t>横川公会堂（ゴミステーション南）</t>
  </si>
  <si>
    <t>円渕停留所（西側フェンス）</t>
  </si>
  <si>
    <t>石井自動車鈑金塗装道路向い側の畑</t>
  </si>
  <si>
    <t>玉野橋停留所南側</t>
  </si>
  <si>
    <t>中村字北町63-3</t>
  </si>
  <si>
    <t>中村字桜ヶ丘54-2（南側）</t>
  </si>
  <si>
    <t>中村字塚田62、72</t>
  </si>
  <si>
    <t>小泉字高池357</t>
  </si>
  <si>
    <t>北飯渕三丁目1-1向</t>
  </si>
  <si>
    <t>北飯渕二丁目6-6前</t>
  </si>
  <si>
    <t>沖ノ内二丁目6-1</t>
  </si>
  <si>
    <t>新沼字刈敷田14-13（東側）</t>
  </si>
  <si>
    <t>新沼字観音前138-1　（南側）</t>
  </si>
  <si>
    <t>小泉字山田432-1　（北側）</t>
  </si>
  <si>
    <t>本笑字前田21-1　（南側）</t>
  </si>
  <si>
    <t>小泉字山田316-1　（南側）</t>
  </si>
  <si>
    <t>光陽三丁目3-1</t>
  </si>
  <si>
    <t>原釜字札ノ沢89（北側）</t>
  </si>
  <si>
    <t>原釜字北高野56（東側）</t>
  </si>
  <si>
    <t>大坪字山神前153　（南側）</t>
  </si>
  <si>
    <t>初野字初野町30（西側100ｍ）</t>
  </si>
  <si>
    <t>石上字鵃沢326-1</t>
  </si>
  <si>
    <t>黒木字勝善98-1</t>
  </si>
  <si>
    <t>黒木字御門98-1付近</t>
  </si>
  <si>
    <t>程田字明神前257-52（南側）</t>
  </si>
  <si>
    <t>柏崎字中台2　（北側）</t>
  </si>
  <si>
    <t>柏崎字西台63　（東側）</t>
  </si>
  <si>
    <t>程田字形部田26（倉庫東側歩道）</t>
  </si>
  <si>
    <t>岩子字北稲田154-1　（南側）</t>
  </si>
  <si>
    <t>馬場野字宝田1</t>
  </si>
  <si>
    <t>馬場野字山田83-61（東側）</t>
  </si>
  <si>
    <t>成田字岡本233（東側）</t>
  </si>
  <si>
    <t>坪田字涼ヶ岡39-1　（南側）</t>
  </si>
  <si>
    <t>坪田字下高松5（北側）</t>
  </si>
  <si>
    <t>坪田字台町145-4　（南側）</t>
  </si>
  <si>
    <t>坪田字牛安沢105-1　（北側）</t>
  </si>
  <si>
    <t>富沢字松道155　（西側）</t>
  </si>
  <si>
    <t>粟津字粟津91-1</t>
  </si>
  <si>
    <t>山上字明神53</t>
  </si>
  <si>
    <t>山上字尖森14-2（北側）</t>
  </si>
  <si>
    <t>山上字中井塚2-15　（南側）</t>
  </si>
  <si>
    <t>立谷字北山11-1　（東側）</t>
  </si>
  <si>
    <t>柚木字京夫44-2地先</t>
  </si>
  <si>
    <t>柚木字江ノ入71-3（南側）</t>
  </si>
  <si>
    <t>蒲庭字獺庭91-3　（南側）</t>
  </si>
  <si>
    <t>磯部字山信田1188-35</t>
  </si>
  <si>
    <t>磯部字山信田641　（南側100ｍ）</t>
  </si>
  <si>
    <t>玉野字スゲカリ1-202　（西200ｍ）</t>
  </si>
  <si>
    <t>玉野字霊山108　（北側100ｍ）</t>
  </si>
  <si>
    <t>玉野字副霊山187　（北側300ｍ）</t>
  </si>
  <si>
    <t>玉野字副霊山87　（南側）</t>
  </si>
  <si>
    <t>位置はこちら</t>
  </si>
  <si>
    <t>令和8年10月25日執行 「福島県知事選挙」 ポスター掲示場一覧（145カ所）</t>
    <rPh sb="14" eb="17">
      <t>フクシマケン</t>
    </rPh>
    <rPh sb="17" eb="19">
      <t>チジ</t>
    </rPh>
    <rPh sb="19" eb="21">
      <t>センキョ</t>
    </rPh>
    <phoneticPr fontId="4"/>
  </si>
  <si>
    <t>立谷字山王91地先</t>
    <rPh sb="7" eb="8">
      <t>チ</t>
    </rPh>
    <rPh sb="8" eb="9">
      <t>サキ</t>
    </rPh>
    <phoneticPr fontId="4"/>
  </si>
  <si>
    <t>地区
番号</t>
    <rPh sb="0" eb="2">
      <t>チク</t>
    </rPh>
    <phoneticPr fontId="4"/>
  </si>
  <si>
    <t>宅地西側県有地（県道相馬大内線沿）</t>
    <rPh sb="0" eb="2">
      <t>タクチ</t>
    </rPh>
    <phoneticPr fontId="4"/>
  </si>
  <si>
    <t>宅地西側市道敷(空地）</t>
  </si>
  <si>
    <t>宅地前南側の西より宇多川土手</t>
  </si>
  <si>
    <t>宅地ブロック前</t>
  </si>
  <si>
    <t>宅地ブロック塀</t>
  </si>
  <si>
    <t>宅地前（土手）</t>
  </si>
  <si>
    <t>宅地向（畑）</t>
  </si>
  <si>
    <t>宅地西側、椎木入口停留所</t>
  </si>
  <si>
    <t>宅地前の畑の東端</t>
  </si>
  <si>
    <t>宅地東側空地（自動販売機の東）</t>
  </si>
  <si>
    <t>宅地西側信号機前</t>
  </si>
  <si>
    <t>宅地前フェンス</t>
  </si>
  <si>
    <t>宅地向の畑、交通安全立看板の東</t>
  </si>
  <si>
    <t>宅地前の畑</t>
  </si>
  <si>
    <t>宅地北側</t>
  </si>
  <si>
    <t>宅地後（裏）</t>
  </si>
  <si>
    <t>宅地向の畑</t>
  </si>
  <si>
    <t>宅地前カーブミラー脇ゴミステーション南側</t>
  </si>
  <si>
    <t>宅地南側の畑</t>
  </si>
  <si>
    <t>宅地北側の畑</t>
  </si>
  <si>
    <t>宅地前の田</t>
  </si>
  <si>
    <t>宅地東側空地</t>
  </si>
  <si>
    <t>宅地前の畑、滝平停留所</t>
  </si>
  <si>
    <t>宅地西側空地</t>
  </si>
  <si>
    <t>宅地向、電話ボックスの西端</t>
  </si>
  <si>
    <t>宅地前、上柚木停留所</t>
  </si>
  <si>
    <t>宅地旧商店前</t>
    <rPh sb="0" eb="2">
      <t>タクチ</t>
    </rPh>
    <rPh sb="2" eb="3">
      <t>キュウ</t>
    </rPh>
    <rPh sb="3" eb="5">
      <t>ショウテン</t>
    </rPh>
    <phoneticPr fontId="4"/>
  </si>
  <si>
    <t>宅地前</t>
  </si>
  <si>
    <t>宅地西三差路北</t>
  </si>
  <si>
    <t>宅地向</t>
  </si>
  <si>
    <t>市営細田東住宅団地道路向、宅地入口（電柱の北側）</t>
    <rPh sb="13" eb="15">
      <t>タクチ</t>
    </rPh>
    <phoneticPr fontId="4"/>
  </si>
  <si>
    <t>金草入口停留所、宅地跡</t>
    <rPh sb="8" eb="11">
      <t>タクチアト</t>
    </rPh>
    <phoneticPr fontId="4"/>
  </si>
  <si>
    <t>国道115号線バイパス交差点西側畑</t>
    <rPh sb="15" eb="16">
      <t>ガワ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</si>
</sst>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411]ggge&quot;年&quot;m&quot;月&quot;d&quot;日執行&quot;"/>
    <numFmt numFmtId="177" formatCode="#,##0;&quot;△ &quot;#,##0"/>
    <numFmt numFmtId="178" formatCode="0.00_ "/>
  </numFmts>
  <fonts count="56">
    <font>
      <sz val="11"/>
      <name val="ＭＳ Ｐゴシック"/>
      <family val="3"/>
    </font>
    <font>
      <sz val="11"/>
      <name val="ＭＳ Ｐゴシック"/>
      <family val="3"/>
    </font>
    <font>
      <sz val="11"/>
      <color theme="1"/>
      <name val="ＭＳ Ｐゴシック"/>
      <family val="3"/>
    </font>
    <font>
      <sz val="11"/>
      <color indexed="8"/>
      <name val="ＭＳ Ｐゴシック"/>
      <family val="3"/>
    </font>
    <font>
      <sz val="6"/>
      <name val="ＭＳ Ｐゴシック"/>
      <family val="3"/>
    </font>
    <font>
      <sz val="36"/>
      <name val="ＭＳ Ｐゴシック"/>
      <family val="3"/>
    </font>
    <font>
      <sz val="48"/>
      <name val="ＭＳ Ｐゴシック"/>
      <family val="3"/>
    </font>
    <font>
      <sz val="46"/>
      <name val="ＭＳ Ｐゴシック"/>
      <family val="3"/>
    </font>
    <font>
      <sz val="12"/>
      <name val="ＭＳ Ｐ明朝"/>
      <family val="1"/>
    </font>
    <font>
      <sz val="13"/>
      <name val="ＭＳ Ｐ明朝"/>
      <family val="1"/>
    </font>
    <font>
      <sz val="13"/>
      <color theme="1"/>
      <name val="ＭＳ Ｐ明朝"/>
      <family val="1"/>
    </font>
    <font>
      <sz val="12"/>
      <name val="ＭＳ Ｐゴシック"/>
      <family val="3"/>
    </font>
    <font>
      <b/>
      <sz val="12"/>
      <color theme="0"/>
      <name val="ＭＳ Ｐゴシック"/>
      <family val="3"/>
    </font>
    <font>
      <b/>
      <sz val="13"/>
      <color theme="0"/>
      <name val="ＭＳ Ｐ明朝"/>
      <family val="1"/>
    </font>
    <font>
      <sz val="12.5"/>
      <name val="ＭＳ Ｐ明朝"/>
      <family val="1"/>
    </font>
    <font>
      <sz val="14"/>
      <name val="ＭＳ Ｐゴシック"/>
      <family val="3"/>
    </font>
    <font>
      <sz val="12"/>
      <color theme="1"/>
      <name val="ＭＳ Ｐゴシック"/>
      <family val="3"/>
    </font>
    <font>
      <b/>
      <sz val="12"/>
      <color theme="1"/>
      <name val="ＭＳ Ｐゴシック"/>
      <family val="3"/>
    </font>
    <font>
      <b/>
      <sz val="14"/>
      <color theme="1"/>
      <name val="ＭＳ Ｐゴシック"/>
      <family val="3"/>
    </font>
    <font>
      <sz val="12"/>
      <color rgb="FFFF0000"/>
      <name val="ＭＳ Ｐゴシック"/>
      <family val="3"/>
    </font>
    <font>
      <strike/>
      <sz val="12"/>
      <color theme="1"/>
      <name val="ＭＳ Ｐゴシック"/>
      <family val="3"/>
    </font>
    <font>
      <sz val="14"/>
      <color theme="1"/>
      <name val="ＭＳ Ｐゴシック"/>
      <family val="3"/>
    </font>
    <font>
      <b/>
      <sz val="18"/>
      <name val="ＭＳ Ｐゴシック"/>
      <family val="3"/>
    </font>
    <font>
      <sz val="14"/>
      <color rgb="FFFF0000"/>
      <name val="ＭＳ Ｐゴシック"/>
      <family val="3"/>
    </font>
    <font>
      <b/>
      <sz val="16"/>
      <name val="ＭＳ Ｐゴシック"/>
      <family val="3"/>
    </font>
    <font>
      <sz val="9"/>
      <color theme="1"/>
      <name val="ＭＳ Ｐゴシック"/>
      <family val="3"/>
    </font>
    <font>
      <sz val="14"/>
      <name val="ＭＳ 明朝"/>
      <family val="1"/>
    </font>
    <font>
      <sz val="12"/>
      <name val="BIZ UDPゴシック"/>
      <family val="3"/>
    </font>
    <font>
      <b/>
      <sz val="12"/>
      <name val="ＭＳ Ｐゴシック"/>
      <family val="3"/>
    </font>
    <font>
      <b/>
      <sz val="12"/>
      <color theme="3" tint="0.39997558519241921"/>
      <name val="ＭＳ Ｐゴシック"/>
      <family val="3"/>
    </font>
    <font>
      <b/>
      <sz val="18"/>
      <color theme="1"/>
      <name val="ＭＳ Ｐゴシック"/>
      <family val="3"/>
    </font>
    <font>
      <b/>
      <sz val="14"/>
      <color rgb="FFFF0000"/>
      <name val="ＭＳ Ｐゴシック"/>
      <family val="3"/>
    </font>
    <font>
      <sz val="12"/>
      <color theme="6" tint="0.39997558519241921"/>
      <name val="ＭＳ Ｐゴシック"/>
      <family val="3"/>
    </font>
    <font>
      <b/>
      <sz val="12"/>
      <color rgb="FF00B050"/>
      <name val="ＭＳ Ｐゴシック"/>
      <family val="3"/>
    </font>
    <font>
      <b/>
      <sz val="12"/>
      <color rgb="FFFF0000"/>
      <name val="ＭＳ Ｐゴシック"/>
      <family val="3"/>
    </font>
    <font>
      <sz val="12"/>
      <color rgb="FFFF0000"/>
      <name val="BIZ UDPゴシック"/>
      <family val="3"/>
    </font>
    <font>
      <sz val="16"/>
      <name val="ＭＳ Ｐゴシック"/>
      <family val="3"/>
      <scheme val="minor"/>
    </font>
    <font>
      <u/>
      <sz val="12.5"/>
      <color rgb="FF0000FF"/>
      <name val="ＭＳ Ｐ明朝"/>
      <family val="1"/>
    </font>
    <font>
      <b/>
      <sz val="13"/>
      <name val="ＭＳ Ｐ明朝"/>
      <family val="1"/>
    </font>
    <font>
      <b/>
      <sz val="14"/>
      <color theme="1"/>
      <name val="ＭＳ Ｐゴシック"/>
      <family val="3"/>
    </font>
    <font>
      <sz val="11"/>
      <color indexed="8"/>
      <name val="ＭＳ Ｐゴシック"/>
      <family val="3"/>
    </font>
    <font>
      <sz val="12"/>
      <color rgb="FFFF0000"/>
      <name val="ＭＳ Ｐゴシック"/>
      <family val="3"/>
      <charset val="128"/>
    </font>
    <font>
      <b/>
      <sz val="12"/>
      <color theme="1"/>
      <name val="ＭＳ Ｐゴシック"/>
      <family val="3"/>
      <charset val="128"/>
    </font>
    <font>
      <sz val="12"/>
      <color theme="1"/>
      <name val="ＭＳ Ｐゴシック"/>
      <family val="3"/>
      <charset val="128"/>
    </font>
    <font>
      <sz val="9"/>
      <color rgb="FFFF0000"/>
      <name val="ＭＳ Ｐゴシック"/>
      <family val="3"/>
      <charset val="128"/>
    </font>
    <font>
      <sz val="12.5"/>
      <name val="ＭＳ Ｐ明朝"/>
      <family val="1"/>
      <charset val="128"/>
    </font>
    <font>
      <sz val="12"/>
      <color rgb="FFFF0000"/>
      <name val="BIZ UDPゴシック"/>
      <family val="3"/>
      <charset val="128"/>
    </font>
    <font>
      <sz val="12"/>
      <name val="BIZ UDPゴシック"/>
      <family val="3"/>
      <charset val="128"/>
    </font>
    <font>
      <strike/>
      <sz val="12"/>
      <color theme="1"/>
      <name val="ＭＳ Ｐゴシック"/>
      <family val="3"/>
      <charset val="128"/>
    </font>
    <font>
      <b/>
      <sz val="14"/>
      <color rgb="FFFF0000"/>
      <name val="ＭＳ Ｐゴシック"/>
      <family val="3"/>
      <charset val="128"/>
    </font>
    <font>
      <b/>
      <sz val="9"/>
      <color indexed="81"/>
      <name val="ＭＳ Ｐゴシック"/>
      <family val="3"/>
      <charset val="128"/>
    </font>
    <font>
      <sz val="9"/>
      <color indexed="81"/>
      <name val="ＭＳ Ｐゴシック"/>
      <family val="3"/>
      <charset val="128"/>
    </font>
    <font>
      <b/>
      <sz val="9"/>
      <color indexed="81"/>
      <name val="MS P ゴシック"/>
      <family val="3"/>
      <charset val="128"/>
    </font>
    <font>
      <sz val="9"/>
      <color indexed="81"/>
      <name val="MS P ゴシック"/>
      <family val="3"/>
      <charset val="128"/>
    </font>
    <font>
      <sz val="14"/>
      <color indexed="81"/>
      <name val="MS P ゴシック"/>
      <family val="3"/>
      <charset val="128"/>
    </font>
    <font>
      <sz val="13"/>
      <name val="ＭＳ Ｐ明朝"/>
      <family val="1"/>
      <charset val="128"/>
    </font>
  </fonts>
  <fills count="1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8"/>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xf numFmtId="0" fontId="2" fillId="0" borderId="0">
      <alignment vertical="center"/>
    </xf>
    <xf numFmtId="0" fontId="3" fillId="0" borderId="0"/>
    <xf numFmtId="38" fontId="1" fillId="0" borderId="0" applyFont="0" applyFill="0" applyBorder="0" applyAlignment="0" applyProtection="0">
      <alignment vertical="center"/>
    </xf>
  </cellStyleXfs>
  <cellXfs count="187">
    <xf numFmtId="0" fontId="0" fillId="0" borderId="0" xfId="0">
      <alignment vertical="center"/>
    </xf>
    <xf numFmtId="0" fontId="5"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2" borderId="0" xfId="0" applyFont="1" applyFill="1" applyAlignment="1">
      <alignment horizontal="center" vertical="center"/>
    </xf>
    <xf numFmtId="176" fontId="5" fillId="2" borderId="0" xfId="0" applyNumberFormat="1" applyFont="1" applyFill="1" applyAlignment="1">
      <alignment horizontal="center" vertical="center"/>
    </xf>
    <xf numFmtId="0" fontId="5" fillId="2" borderId="0" xfId="0" applyFont="1" applyFill="1" applyAlignment="1">
      <alignment horizontal="center" vertical="center" shrinkToFit="1"/>
    </xf>
    <xf numFmtId="0" fontId="5" fillId="3" borderId="0" xfId="0" applyFont="1" applyFill="1" applyAlignment="1">
      <alignment horizontal="center" vertical="center"/>
    </xf>
    <xf numFmtId="176" fontId="5" fillId="3" borderId="0" xfId="0" applyNumberFormat="1" applyFont="1" applyFill="1" applyAlignment="1">
      <alignment horizontal="center" vertical="center"/>
    </xf>
    <xf numFmtId="0" fontId="5" fillId="3" borderId="0" xfId="0" applyFont="1" applyFill="1" applyAlignment="1">
      <alignment horizontal="center" vertical="center" shrinkToFit="1"/>
    </xf>
    <xf numFmtId="0" fontId="8"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Fill="1" applyAlignment="1">
      <alignment vertical="center" wrapText="1" shrinkToFit="1"/>
    </xf>
    <xf numFmtId="0" fontId="9" fillId="0" borderId="0" xfId="0" applyFont="1" applyFill="1" applyAlignment="1">
      <alignment vertical="center"/>
    </xf>
    <xf numFmtId="0" fontId="9" fillId="0" borderId="0" xfId="0" applyFont="1" applyFill="1" applyAlignment="1">
      <alignment vertical="center" wrapText="1"/>
    </xf>
    <xf numFmtId="0" fontId="10" fillId="0" borderId="0" xfId="0" applyFont="1" applyFill="1" applyAlignment="1">
      <alignment vertical="center"/>
    </xf>
    <xf numFmtId="0" fontId="11" fillId="0" borderId="1" xfId="4" applyFont="1" applyFill="1" applyBorder="1" applyAlignment="1">
      <alignment horizontal="center" vertical="center" shrinkToFit="1"/>
    </xf>
    <xf numFmtId="0" fontId="12" fillId="4" borderId="1" xfId="4" applyFont="1" applyFill="1" applyBorder="1" applyAlignment="1">
      <alignment horizontal="center" vertical="center" wrapText="1"/>
    </xf>
    <xf numFmtId="0" fontId="11" fillId="0" borderId="1" xfId="4" applyFont="1" applyFill="1" applyBorder="1" applyAlignment="1">
      <alignment horizontal="center" vertical="center" wrapText="1"/>
    </xf>
    <xf numFmtId="0" fontId="11" fillId="0" borderId="1" xfId="4" applyFont="1" applyFill="1" applyBorder="1" applyAlignment="1">
      <alignment horizontal="center" vertical="center" wrapText="1" shrinkToFit="1"/>
    </xf>
    <xf numFmtId="0" fontId="11" fillId="0" borderId="1" xfId="4" applyFont="1" applyFill="1" applyBorder="1" applyAlignment="1">
      <alignment vertical="center" wrapText="1" shrinkToFit="1"/>
    </xf>
    <xf numFmtId="0" fontId="9" fillId="0" borderId="0" xfId="0" applyFont="1" applyFill="1" applyAlignment="1">
      <alignment horizontal="center" vertical="center"/>
    </xf>
    <xf numFmtId="0" fontId="9" fillId="0" borderId="0" xfId="0" applyFont="1" applyFill="1" applyAlignment="1">
      <alignment vertical="center" wrapText="1" shrinkToFit="1"/>
    </xf>
    <xf numFmtId="0" fontId="9" fillId="5" borderId="1" xfId="4" applyFont="1" applyFill="1" applyBorder="1" applyAlignment="1">
      <alignment horizontal="center" vertical="center" shrinkToFit="1"/>
    </xf>
    <xf numFmtId="0" fontId="13" fillId="6" borderId="1" xfId="4" applyFont="1" applyFill="1" applyBorder="1" applyAlignment="1">
      <alignment horizontal="center" vertical="center" wrapText="1"/>
    </xf>
    <xf numFmtId="0" fontId="9" fillId="0" borderId="1" xfId="4" applyFont="1" applyFill="1" applyBorder="1" applyAlignment="1">
      <alignment horizontal="center" vertical="center" wrapText="1"/>
    </xf>
    <xf numFmtId="0" fontId="14" fillId="0" borderId="1" xfId="4" applyFont="1" applyFill="1" applyBorder="1" applyAlignment="1">
      <alignment vertical="center" wrapText="1" shrinkToFit="1"/>
    </xf>
    <xf numFmtId="0" fontId="11" fillId="0" borderId="0" xfId="0" applyFont="1" applyFill="1" applyAlignment="1">
      <alignment horizontal="center" vertical="center"/>
    </xf>
    <xf numFmtId="0" fontId="11" fillId="0" borderId="0" xfId="0" applyFont="1" applyFill="1" applyAlignment="1">
      <alignment vertical="center" wrapText="1" shrinkToFit="1"/>
    </xf>
    <xf numFmtId="0" fontId="11" fillId="0" borderId="0" xfId="0" applyFont="1" applyFill="1" applyAlignment="1">
      <alignment vertical="center"/>
    </xf>
    <xf numFmtId="0" fontId="11" fillId="0" borderId="0" xfId="0" applyFont="1" applyFill="1" applyAlignment="1">
      <alignment vertical="center" shrinkToFit="1"/>
    </xf>
    <xf numFmtId="0" fontId="11" fillId="0" borderId="0" xfId="0" applyFont="1" applyFill="1" applyAlignment="1">
      <alignment horizontal="left" vertical="center" shrinkToFit="1"/>
    </xf>
    <xf numFmtId="0" fontId="15" fillId="0" borderId="0" xfId="0" applyFont="1" applyFill="1" applyAlignment="1">
      <alignment horizontal="center" vertical="center"/>
    </xf>
    <xf numFmtId="0" fontId="11" fillId="0" borderId="0" xfId="0" applyFont="1" applyFill="1" applyAlignment="1">
      <alignment horizontal="center" vertical="center" wrapText="1"/>
    </xf>
    <xf numFmtId="0" fontId="16" fillId="0" borderId="0" xfId="0" applyFont="1" applyFill="1" applyAlignment="1">
      <alignment vertical="center"/>
    </xf>
    <xf numFmtId="0" fontId="11" fillId="5" borderId="1" xfId="4" applyFont="1" applyFill="1" applyBorder="1" applyAlignment="1">
      <alignment horizontal="center" vertical="center" wrapText="1" shrinkToFit="1"/>
    </xf>
    <xf numFmtId="0" fontId="17" fillId="0" borderId="1" xfId="4" applyFont="1" applyFill="1" applyBorder="1" applyAlignment="1">
      <alignment horizontal="center" vertical="center" wrapText="1"/>
    </xf>
    <xf numFmtId="0" fontId="17" fillId="5" borderId="1" xfId="4" applyFont="1" applyFill="1" applyBorder="1" applyAlignment="1">
      <alignment horizontal="center" vertical="center" wrapText="1"/>
    </xf>
    <xf numFmtId="0" fontId="18" fillId="0" borderId="1" xfId="4" applyFont="1" applyFill="1" applyBorder="1" applyAlignment="1">
      <alignment horizontal="center" vertical="center" wrapText="1"/>
    </xf>
    <xf numFmtId="0" fontId="16" fillId="0" borderId="1" xfId="4" applyFont="1" applyFill="1" applyBorder="1" applyAlignment="1">
      <alignment vertical="center" wrapText="1" shrinkToFit="1"/>
    </xf>
    <xf numFmtId="0" fontId="19" fillId="0" borderId="1" xfId="4" applyFont="1" applyFill="1" applyBorder="1" applyAlignment="1">
      <alignment vertical="center" wrapText="1" shrinkToFit="1"/>
    </xf>
    <xf numFmtId="0" fontId="19" fillId="5" borderId="1" xfId="4" applyFont="1" applyFill="1" applyBorder="1" applyAlignment="1">
      <alignment vertical="center" wrapText="1" shrinkToFit="1"/>
    </xf>
    <xf numFmtId="0" fontId="16" fillId="0" borderId="1" xfId="0" applyFont="1" applyFill="1" applyBorder="1" applyAlignment="1">
      <alignment vertical="center" wrapText="1"/>
    </xf>
    <xf numFmtId="0" fontId="16" fillId="0" borderId="1" xfId="4" applyFont="1" applyFill="1" applyBorder="1" applyAlignment="1">
      <alignment horizontal="center" vertical="center" wrapText="1"/>
    </xf>
    <xf numFmtId="0" fontId="19" fillId="0" borderId="1" xfId="4" applyFont="1" applyFill="1" applyBorder="1" applyAlignment="1">
      <alignment horizontal="center" vertical="center" wrapText="1"/>
    </xf>
    <xf numFmtId="0" fontId="11" fillId="5" borderId="1" xfId="4" applyFont="1" applyFill="1" applyBorder="1" applyAlignment="1">
      <alignment horizontal="center" vertical="center" wrapText="1"/>
    </xf>
    <xf numFmtId="0" fontId="16" fillId="7" borderId="1" xfId="4" applyFont="1" applyFill="1" applyBorder="1" applyAlignment="1">
      <alignment vertical="center" wrapText="1" shrinkToFit="1"/>
    </xf>
    <xf numFmtId="0" fontId="16" fillId="0" borderId="1" xfId="4" applyFont="1" applyFill="1" applyBorder="1" applyAlignment="1">
      <alignment horizontal="center" vertical="center" shrinkToFit="1"/>
    </xf>
    <xf numFmtId="0" fontId="16" fillId="7" borderId="1" xfId="4" applyFont="1" applyFill="1" applyBorder="1" applyAlignment="1">
      <alignment horizontal="center" vertical="center" shrinkToFit="1"/>
    </xf>
    <xf numFmtId="0" fontId="16" fillId="0" borderId="1" xfId="4" applyFont="1" applyFill="1" applyBorder="1" applyAlignment="1">
      <alignment horizontal="center" vertical="center" wrapText="1" shrinkToFit="1"/>
    </xf>
    <xf numFmtId="0" fontId="19" fillId="0" borderId="1" xfId="4" applyFont="1" applyFill="1" applyBorder="1" applyAlignment="1">
      <alignment horizontal="center" vertical="center" shrinkToFit="1"/>
    </xf>
    <xf numFmtId="0" fontId="16" fillId="0" borderId="1" xfId="0" quotePrefix="1" applyNumberFormat="1" applyFont="1" applyFill="1" applyBorder="1" applyAlignment="1">
      <alignment horizontal="center" vertical="center"/>
    </xf>
    <xf numFmtId="0" fontId="11" fillId="0" borderId="1" xfId="0" applyFont="1" applyFill="1" applyBorder="1" applyAlignment="1">
      <alignment vertical="center" shrinkToFit="1"/>
    </xf>
    <xf numFmtId="0" fontId="16" fillId="0" borderId="1" xfId="4" applyFont="1" applyFill="1" applyBorder="1" applyAlignment="1">
      <alignment vertical="center" shrinkToFit="1"/>
    </xf>
    <xf numFmtId="14" fontId="11" fillId="2" borderId="1" xfId="0" applyNumberFormat="1" applyFont="1" applyFill="1" applyBorder="1" applyAlignment="1">
      <alignment horizontal="center" vertical="center" wrapText="1" shrinkToFit="1"/>
    </xf>
    <xf numFmtId="0" fontId="16" fillId="0" borderId="1" xfId="4" applyFont="1" applyFill="1" applyBorder="1" applyAlignment="1">
      <alignment horizontal="left" vertical="center" shrinkToFit="1"/>
    </xf>
    <xf numFmtId="0" fontId="16" fillId="0" borderId="1" xfId="4" applyFont="1" applyFill="1" applyBorder="1" applyAlignment="1">
      <alignment horizontal="left" vertical="center" wrapText="1" shrinkToFit="1"/>
    </xf>
    <xf numFmtId="0" fontId="20" fillId="0" borderId="1" xfId="4" applyFont="1" applyFill="1" applyBorder="1" applyAlignment="1">
      <alignment horizontal="left" vertical="center" wrapText="1" shrinkToFit="1"/>
    </xf>
    <xf numFmtId="0" fontId="19" fillId="0" borderId="1" xfId="4" applyFont="1" applyFill="1" applyBorder="1" applyAlignment="1">
      <alignment horizontal="left" vertical="center" shrinkToFit="1"/>
    </xf>
    <xf numFmtId="0" fontId="16" fillId="0" borderId="1" xfId="0" quotePrefix="1" applyNumberFormat="1" applyFont="1" applyFill="1" applyBorder="1" applyAlignment="1">
      <alignment horizontal="left" vertical="center" wrapText="1"/>
    </xf>
    <xf numFmtId="0" fontId="11" fillId="8" borderId="1" xfId="4" applyFont="1" applyFill="1" applyBorder="1" applyAlignment="1">
      <alignment horizontal="center" vertical="center" wrapText="1" shrinkToFit="1"/>
    </xf>
    <xf numFmtId="0" fontId="21" fillId="0" borderId="1" xfId="4" applyFont="1" applyFill="1" applyBorder="1" applyAlignment="1">
      <alignment horizontal="center" vertical="center" wrapText="1"/>
    </xf>
    <xf numFmtId="0" fontId="22" fillId="9" borderId="1" xfId="0" applyFont="1" applyFill="1" applyBorder="1" applyAlignment="1">
      <alignment horizontal="center" vertical="center"/>
    </xf>
    <xf numFmtId="0" fontId="11" fillId="8"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0" fillId="0" borderId="0" xfId="0" applyFont="1" applyFill="1" applyAlignment="1">
      <alignment horizontal="center" vertical="top" wrapText="1"/>
    </xf>
    <xf numFmtId="0" fontId="23" fillId="0" borderId="1" xfId="0" applyFont="1" applyFill="1" applyBorder="1" applyAlignment="1">
      <alignment horizontal="center" vertical="center"/>
    </xf>
    <xf numFmtId="0" fontId="21" fillId="0" borderId="1" xfId="4" applyFont="1" applyFill="1" applyBorder="1" applyAlignment="1">
      <alignment horizontal="center" vertical="center" wrapText="1" shrinkToFit="1"/>
    </xf>
    <xf numFmtId="0" fontId="22" fillId="5" borderId="1" xfId="0" applyFont="1" applyFill="1" applyBorder="1" applyAlignment="1">
      <alignment horizontal="center" vertical="center"/>
    </xf>
    <xf numFmtId="0" fontId="24" fillId="5" borderId="1" xfId="0" applyFont="1" applyFill="1" applyBorder="1" applyAlignment="1">
      <alignment horizontal="center" vertical="center" wrapText="1"/>
    </xf>
    <xf numFmtId="0" fontId="21" fillId="0" borderId="2" xfId="4" applyFont="1" applyFill="1" applyBorder="1" applyAlignment="1">
      <alignment horizontal="center" vertical="center" wrapText="1"/>
    </xf>
    <xf numFmtId="0" fontId="16" fillId="0" borderId="1" xfId="4" applyFont="1" applyFill="1" applyBorder="1" applyAlignment="1">
      <alignment vertical="top" wrapText="1" shrinkToFit="1"/>
    </xf>
    <xf numFmtId="57" fontId="2" fillId="0" borderId="1" xfId="4" applyNumberFormat="1" applyFont="1" applyFill="1" applyBorder="1" applyAlignment="1">
      <alignment vertical="center" wrapText="1" shrinkToFit="1"/>
    </xf>
    <xf numFmtId="0" fontId="16" fillId="0" borderId="3" xfId="0" applyFont="1" applyFill="1" applyBorder="1" applyAlignment="1">
      <alignment vertical="center" wrapText="1"/>
    </xf>
    <xf numFmtId="57" fontId="16" fillId="0" borderId="1" xfId="4" applyNumberFormat="1" applyFont="1" applyFill="1" applyBorder="1" applyAlignment="1">
      <alignment vertical="center" wrapText="1" shrinkToFit="1"/>
    </xf>
    <xf numFmtId="0" fontId="25" fillId="0" borderId="1" xfId="4" applyFont="1" applyFill="1" applyBorder="1" applyAlignment="1">
      <alignment vertical="center" wrapText="1" shrinkToFit="1"/>
    </xf>
    <xf numFmtId="0" fontId="26" fillId="0" borderId="0" xfId="0" applyFont="1">
      <alignment vertical="center"/>
    </xf>
    <xf numFmtId="0" fontId="16" fillId="0" borderId="0" xfId="0" applyFont="1" applyFill="1" applyAlignment="1">
      <alignment horizontal="center" vertical="center"/>
    </xf>
    <xf numFmtId="0" fontId="16" fillId="0" borderId="0" xfId="0" applyFont="1" applyFill="1" applyAlignment="1">
      <alignment vertical="center" wrapText="1"/>
    </xf>
    <xf numFmtId="0" fontId="16" fillId="5" borderId="1" xfId="0" applyFont="1" applyFill="1" applyBorder="1" applyAlignment="1">
      <alignment horizontal="center" vertical="center" wrapText="1"/>
    </xf>
    <xf numFmtId="0" fontId="26" fillId="10" borderId="0" xfId="0" applyFont="1" applyFill="1">
      <alignment vertical="center"/>
    </xf>
    <xf numFmtId="0" fontId="27" fillId="0" borderId="0" xfId="3" applyFont="1" applyFill="1" applyAlignment="1">
      <alignment horizontal="center" vertical="center" wrapText="1"/>
    </xf>
    <xf numFmtId="0" fontId="27" fillId="0" borderId="0" xfId="3" applyFont="1" applyFill="1" applyAlignment="1">
      <alignment vertical="center" wrapText="1"/>
    </xf>
    <xf numFmtId="0" fontId="27" fillId="5" borderId="1" xfId="3" applyFont="1" applyFill="1" applyBorder="1" applyAlignment="1">
      <alignment horizontal="center" vertical="center" wrapText="1"/>
    </xf>
    <xf numFmtId="0" fontId="27" fillId="0" borderId="1" xfId="3" applyFont="1" applyFill="1" applyBorder="1" applyAlignment="1">
      <alignment horizontal="center" vertical="center" wrapText="1"/>
    </xf>
    <xf numFmtId="3" fontId="27" fillId="0" borderId="1" xfId="3" applyNumberFormat="1" applyFont="1" applyFill="1" applyBorder="1" applyAlignment="1">
      <alignment horizontal="center" vertical="center" wrapText="1"/>
    </xf>
    <xf numFmtId="0" fontId="27" fillId="0" borderId="1" xfId="3" applyFont="1" applyFill="1" applyBorder="1" applyAlignment="1">
      <alignment vertical="center" wrapText="1"/>
    </xf>
    <xf numFmtId="0" fontId="27" fillId="9" borderId="1" xfId="3" applyFont="1" applyFill="1" applyBorder="1" applyAlignment="1">
      <alignment horizontal="justify" vertical="center" wrapText="1"/>
    </xf>
    <xf numFmtId="0" fontId="27" fillId="9" borderId="1" xfId="3" applyFont="1" applyFill="1" applyBorder="1" applyAlignment="1">
      <alignment vertical="center" wrapText="1"/>
    </xf>
    <xf numFmtId="0" fontId="27" fillId="0" borderId="1" xfId="3" applyFont="1" applyFill="1" applyBorder="1" applyAlignment="1">
      <alignment horizontal="justify" vertical="center" wrapText="1"/>
    </xf>
    <xf numFmtId="0" fontId="27" fillId="0" borderId="1" xfId="3" applyFont="1" applyFill="1" applyBorder="1" applyAlignment="1">
      <alignment horizontal="justify" vertical="top" wrapText="1"/>
    </xf>
    <xf numFmtId="0" fontId="16" fillId="0" borderId="0" xfId="0" applyFont="1" applyFill="1" applyAlignment="1">
      <alignment vertical="center" wrapText="1" shrinkToFit="1"/>
    </xf>
    <xf numFmtId="0" fontId="16" fillId="0" borderId="0" xfId="0" applyFont="1" applyFill="1" applyAlignment="1">
      <alignment vertical="center" shrinkToFit="1"/>
    </xf>
    <xf numFmtId="0" fontId="16" fillId="0" borderId="0" xfId="0" applyFont="1" applyFill="1" applyAlignment="1">
      <alignment horizontal="left" vertical="center" wrapText="1" shrinkToFit="1"/>
    </xf>
    <xf numFmtId="0" fontId="21" fillId="0" borderId="0" xfId="0" applyFont="1" applyFill="1" applyAlignment="1">
      <alignment horizontal="center" vertical="center"/>
    </xf>
    <xf numFmtId="0" fontId="28" fillId="0" borderId="1" xfId="4" applyFont="1" applyFill="1" applyBorder="1" applyAlignment="1">
      <alignment horizontal="center" vertical="center" wrapText="1"/>
    </xf>
    <xf numFmtId="0" fontId="28" fillId="11" borderId="1" xfId="4" applyFont="1" applyFill="1" applyBorder="1" applyAlignment="1">
      <alignment horizontal="center" vertical="center" wrapText="1"/>
    </xf>
    <xf numFmtId="0" fontId="28" fillId="5" borderId="1" xfId="4" applyFont="1" applyFill="1" applyBorder="1" applyAlignment="1">
      <alignment horizontal="center" vertical="center" wrapText="1"/>
    </xf>
    <xf numFmtId="0" fontId="29" fillId="0" borderId="1" xfId="4" applyFont="1" applyFill="1" applyBorder="1" applyAlignment="1">
      <alignment horizontal="center" vertical="center" wrapText="1"/>
    </xf>
    <xf numFmtId="0" fontId="29" fillId="5" borderId="1" xfId="4" applyFont="1" applyFill="1" applyBorder="1" applyAlignment="1">
      <alignment horizontal="center" vertical="center" wrapText="1"/>
    </xf>
    <xf numFmtId="0" fontId="29" fillId="11" borderId="1" xfId="4" applyFont="1" applyFill="1" applyBorder="1" applyAlignment="1">
      <alignment horizontal="center" vertical="center" wrapText="1"/>
    </xf>
    <xf numFmtId="0" fontId="16" fillId="5" borderId="1" xfId="4" applyFont="1" applyFill="1" applyBorder="1" applyAlignment="1">
      <alignment horizontal="center" vertical="center" wrapText="1" shrinkToFit="1"/>
    </xf>
    <xf numFmtId="0" fontId="2" fillId="8" borderId="1" xfId="4" applyFont="1" applyFill="1" applyBorder="1" applyAlignment="1">
      <alignment horizontal="center" vertical="center" wrapText="1" shrinkToFit="1"/>
    </xf>
    <xf numFmtId="0" fontId="30" fillId="0"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 fillId="0" borderId="1" xfId="4" applyFont="1" applyFill="1" applyBorder="1" applyAlignment="1">
      <alignment horizontal="center" vertical="center" wrapText="1" shrinkToFit="1"/>
    </xf>
    <xf numFmtId="0" fontId="18" fillId="0" borderId="1" xfId="0" applyFont="1" applyFill="1" applyBorder="1" applyAlignment="1">
      <alignment horizontal="center" vertical="center"/>
    </xf>
    <xf numFmtId="0" fontId="31" fillId="0" borderId="0" xfId="0" applyFont="1" applyFill="1" applyAlignment="1">
      <alignment horizontal="left" vertical="center"/>
    </xf>
    <xf numFmtId="38" fontId="11" fillId="0" borderId="0" xfId="5" applyFont="1">
      <alignment vertical="center"/>
    </xf>
    <xf numFmtId="0" fontId="11" fillId="0" borderId="0" xfId="0" applyFont="1">
      <alignment vertical="center"/>
    </xf>
    <xf numFmtId="177" fontId="11" fillId="0" borderId="0" xfId="0" applyNumberFormat="1" applyFont="1">
      <alignment vertical="center"/>
    </xf>
    <xf numFmtId="0" fontId="32" fillId="0" borderId="0" xfId="2" applyFont="1" applyAlignment="1">
      <alignment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38" fontId="11" fillId="0" borderId="1" xfId="5" applyFont="1" applyBorder="1" applyAlignment="1">
      <alignment horizontal="center" vertical="center" wrapText="1"/>
    </xf>
    <xf numFmtId="38" fontId="11" fillId="2" borderId="1" xfId="5" applyFont="1" applyFill="1" applyBorder="1" applyAlignment="1" applyProtection="1">
      <alignment vertical="center"/>
      <protection locked="0"/>
    </xf>
    <xf numFmtId="38" fontId="11" fillId="12" borderId="1" xfId="5" applyFont="1" applyFill="1" applyBorder="1" applyAlignment="1" applyProtection="1">
      <alignment vertical="center"/>
      <protection locked="0"/>
    </xf>
    <xf numFmtId="38" fontId="11" fillId="0" borderId="1" xfId="5" applyFont="1" applyBorder="1">
      <alignment vertical="center"/>
    </xf>
    <xf numFmtId="178" fontId="11" fillId="0" borderId="1" xfId="2" applyNumberFormat="1" applyFont="1" applyFill="1" applyBorder="1" applyAlignment="1">
      <alignment vertical="center"/>
    </xf>
    <xf numFmtId="178" fontId="19" fillId="0" borderId="1" xfId="2" applyNumberFormat="1" applyFont="1" applyFill="1" applyBorder="1" applyAlignment="1">
      <alignment vertical="center"/>
    </xf>
    <xf numFmtId="178" fontId="11" fillId="12" borderId="1" xfId="2" applyNumberFormat="1" applyFont="1" applyFill="1" applyBorder="1" applyAlignment="1">
      <alignment vertical="center"/>
    </xf>
    <xf numFmtId="0" fontId="11" fillId="0" borderId="1" xfId="0" applyFont="1" applyBorder="1">
      <alignment vertical="center"/>
    </xf>
    <xf numFmtId="0" fontId="11" fillId="0" borderId="1" xfId="2" applyFont="1" applyFill="1" applyBorder="1" applyAlignment="1">
      <alignment vertical="center"/>
    </xf>
    <xf numFmtId="0" fontId="11" fillId="12" borderId="1" xfId="2" applyFont="1" applyFill="1" applyBorder="1" applyAlignment="1">
      <alignment vertical="center"/>
    </xf>
    <xf numFmtId="0" fontId="11" fillId="12" borderId="1" xfId="0" applyFont="1" applyFill="1" applyBorder="1">
      <alignment vertical="center"/>
    </xf>
    <xf numFmtId="177" fontId="11" fillId="0" borderId="1" xfId="0" applyNumberFormat="1" applyFont="1" applyFill="1" applyBorder="1" applyAlignment="1">
      <alignment horizontal="center" vertical="center"/>
    </xf>
    <xf numFmtId="177" fontId="11" fillId="0" borderId="1" xfId="0" applyNumberFormat="1" applyFont="1" applyBorder="1">
      <alignment vertical="center"/>
    </xf>
    <xf numFmtId="177" fontId="11" fillId="12" borderId="1" xfId="0" applyNumberFormat="1" applyFont="1" applyFill="1" applyBorder="1">
      <alignment vertical="center"/>
    </xf>
    <xf numFmtId="0" fontId="19" fillId="13" borderId="1" xfId="2" applyFont="1" applyFill="1" applyBorder="1" applyAlignment="1">
      <alignment vertical="center" wrapText="1"/>
    </xf>
    <xf numFmtId="38" fontId="11" fillId="0" borderId="1" xfId="5" applyFont="1" applyBorder="1" applyAlignment="1">
      <alignment vertical="center" wrapText="1"/>
    </xf>
    <xf numFmtId="38" fontId="11" fillId="12" borderId="1" xfId="5" applyFont="1" applyFill="1" applyBorder="1" applyAlignment="1">
      <alignment vertical="center" wrapText="1"/>
    </xf>
    <xf numFmtId="38" fontId="11" fillId="0" borderId="6" xfId="5" applyFont="1" applyBorder="1" applyAlignment="1">
      <alignment vertical="center" wrapText="1"/>
    </xf>
    <xf numFmtId="0" fontId="11" fillId="13" borderId="1" xfId="2" applyFont="1" applyFill="1" applyBorder="1" applyAlignment="1">
      <alignment vertical="center" wrapText="1"/>
    </xf>
    <xf numFmtId="40" fontId="11" fillId="0" borderId="1" xfId="5" applyNumberFormat="1" applyFont="1" applyBorder="1" applyAlignment="1">
      <alignment vertical="center" wrapText="1"/>
    </xf>
    <xf numFmtId="40" fontId="11" fillId="12" borderId="1" xfId="5" applyNumberFormat="1" applyFont="1" applyFill="1" applyBorder="1" applyAlignment="1">
      <alignment vertical="center" wrapText="1"/>
    </xf>
    <xf numFmtId="0" fontId="32" fillId="0" borderId="0" xfId="2" applyFont="1" applyAlignment="1">
      <alignment horizontal="right" vertical="center"/>
    </xf>
    <xf numFmtId="0" fontId="19" fillId="14" borderId="1" xfId="2" applyFont="1" applyFill="1" applyBorder="1" applyAlignment="1">
      <alignment vertical="center" wrapText="1"/>
    </xf>
    <xf numFmtId="0" fontId="11" fillId="14" borderId="1" xfId="2" applyFont="1" applyFill="1" applyBorder="1" applyAlignment="1">
      <alignment vertical="center" wrapText="1"/>
    </xf>
    <xf numFmtId="0" fontId="11" fillId="0" borderId="0" xfId="0" applyFont="1" applyBorder="1">
      <alignment vertical="center"/>
    </xf>
    <xf numFmtId="0" fontId="27" fillId="0" borderId="8" xfId="2" applyFont="1" applyBorder="1" applyAlignment="1">
      <alignment vertical="center" shrinkToFit="1"/>
    </xf>
    <xf numFmtId="0" fontId="27" fillId="0" borderId="8" xfId="2" applyFont="1" applyBorder="1" applyAlignment="1">
      <alignment vertical="center" wrapText="1"/>
    </xf>
    <xf numFmtId="0" fontId="27" fillId="7" borderId="8" xfId="2" applyFont="1" applyFill="1" applyBorder="1" applyAlignment="1">
      <alignment vertical="center" shrinkToFit="1"/>
    </xf>
    <xf numFmtId="0" fontId="27" fillId="14" borderId="8" xfId="2" applyFont="1" applyFill="1" applyBorder="1" applyAlignment="1">
      <alignment vertical="center" shrinkToFit="1"/>
    </xf>
    <xf numFmtId="38" fontId="27" fillId="7" borderId="8" xfId="5" applyFont="1" applyFill="1" applyBorder="1" applyAlignment="1">
      <alignment vertical="center" wrapText="1"/>
    </xf>
    <xf numFmtId="38" fontId="27" fillId="14" borderId="8" xfId="5" applyFont="1" applyFill="1" applyBorder="1" applyAlignment="1">
      <alignment vertical="center" wrapText="1"/>
    </xf>
    <xf numFmtId="38" fontId="27" fillId="0" borderId="8" xfId="5" applyFont="1" applyBorder="1" applyAlignment="1">
      <alignment vertical="center" wrapText="1"/>
    </xf>
    <xf numFmtId="38" fontId="27" fillId="0" borderId="9" xfId="5" applyFont="1" applyBorder="1" applyAlignment="1">
      <alignment vertical="center" wrapText="1"/>
    </xf>
    <xf numFmtId="0" fontId="27" fillId="0" borderId="12" xfId="0" applyFont="1" applyBorder="1">
      <alignment vertical="center"/>
    </xf>
    <xf numFmtId="0" fontId="27" fillId="0" borderId="13" xfId="0" applyFont="1" applyBorder="1">
      <alignment vertical="center"/>
    </xf>
    <xf numFmtId="0" fontId="33" fillId="0" borderId="1" xfId="4" applyFont="1" applyFill="1" applyBorder="1" applyAlignment="1">
      <alignment horizontal="center" vertical="center" wrapText="1"/>
    </xf>
    <xf numFmtId="0" fontId="34" fillId="0" borderId="1" xfId="4" applyFont="1" applyFill="1" applyBorder="1" applyAlignment="1">
      <alignment horizontal="center" vertical="center" wrapText="1"/>
    </xf>
    <xf numFmtId="0" fontId="34" fillId="5" borderId="1" xfId="4" applyFont="1" applyFill="1" applyBorder="1" applyAlignment="1">
      <alignment horizontal="center" vertical="center" wrapText="1"/>
    </xf>
    <xf numFmtId="0" fontId="35" fillId="0" borderId="1" xfId="3" applyFont="1" applyFill="1" applyBorder="1" applyAlignment="1">
      <alignment horizontal="center" vertical="center" wrapText="1"/>
    </xf>
    <xf numFmtId="178" fontId="11" fillId="0" borderId="1" xfId="0" applyNumberFormat="1" applyFont="1" applyBorder="1">
      <alignment vertical="center"/>
    </xf>
    <xf numFmtId="0" fontId="9" fillId="0" borderId="16" xfId="4" applyFont="1" applyFill="1" applyBorder="1" applyAlignment="1">
      <alignment horizontal="center" vertical="center" wrapText="1"/>
    </xf>
    <xf numFmtId="0" fontId="9" fillId="5" borderId="1" xfId="4" applyFont="1" applyFill="1" applyBorder="1" applyAlignment="1">
      <alignment horizontal="center" vertical="center" wrapText="1" shrinkToFit="1"/>
    </xf>
    <xf numFmtId="0" fontId="37" fillId="0" borderId="1" xfId="4" applyFont="1" applyFill="1" applyBorder="1" applyAlignment="1">
      <alignment vertical="center" wrapText="1" shrinkToFit="1"/>
    </xf>
    <xf numFmtId="0" fontId="36" fillId="0" borderId="0" xfId="0" applyFont="1" applyFill="1" applyAlignment="1">
      <alignment vertical="center"/>
    </xf>
    <xf numFmtId="0" fontId="24" fillId="0" borderId="0" xfId="0" applyFont="1" applyFill="1" applyAlignment="1">
      <alignment vertical="center"/>
    </xf>
    <xf numFmtId="0" fontId="38" fillId="0" borderId="1" xfId="4" applyFont="1" applyFill="1" applyBorder="1" applyAlignment="1">
      <alignment horizontal="center" vertical="center" wrapText="1"/>
    </xf>
    <xf numFmtId="0" fontId="9" fillId="5" borderId="1" xfId="4" applyFont="1" applyFill="1" applyBorder="1" applyAlignment="1">
      <alignment horizontal="center" vertical="center" wrapText="1"/>
    </xf>
    <xf numFmtId="0" fontId="9" fillId="0" borderId="1" xfId="4" applyFont="1" applyFill="1" applyBorder="1" applyAlignment="1">
      <alignment vertical="center" wrapText="1" shrinkToFit="1"/>
    </xf>
    <xf numFmtId="0" fontId="9" fillId="0" borderId="1" xfId="4" applyFont="1" applyFill="1" applyBorder="1" applyAlignment="1">
      <alignment horizontal="center" vertical="center" wrapText="1" shrinkToFit="1"/>
    </xf>
    <xf numFmtId="0" fontId="13" fillId="6" borderId="16" xfId="4" applyFont="1" applyFill="1" applyBorder="1" applyAlignment="1">
      <alignment horizontal="center" vertical="center" wrapText="1"/>
    </xf>
    <xf numFmtId="0" fontId="14" fillId="0" borderId="16" xfId="4" applyFont="1" applyFill="1" applyBorder="1" applyAlignment="1">
      <alignment vertical="center" shrinkToFit="1"/>
    </xf>
    <xf numFmtId="0" fontId="37" fillId="0" borderId="16" xfId="4" applyFont="1" applyFill="1" applyBorder="1" applyAlignment="1">
      <alignment vertical="center" wrapText="1" shrinkToFit="1"/>
    </xf>
    <xf numFmtId="0" fontId="9" fillId="15" borderId="17" xfId="4" applyFont="1" applyFill="1" applyBorder="1" applyAlignment="1">
      <alignment horizontal="center" vertical="center" shrinkToFit="1"/>
    </xf>
    <xf numFmtId="0" fontId="9" fillId="15" borderId="17" xfId="4" applyFont="1" applyFill="1" applyBorder="1" applyAlignment="1">
      <alignment horizontal="center" vertical="center" wrapText="1" shrinkToFit="1"/>
    </xf>
    <xf numFmtId="0" fontId="45" fillId="0" borderId="16" xfId="4" applyFont="1" applyFill="1" applyBorder="1" applyAlignment="1">
      <alignment vertical="center" wrapText="1" shrinkToFit="1"/>
    </xf>
    <xf numFmtId="0" fontId="55" fillId="0" borderId="1" xfId="4" applyFont="1" applyFill="1" applyBorder="1" applyAlignment="1">
      <alignment horizontal="center" vertical="center" wrapText="1"/>
    </xf>
    <xf numFmtId="0" fontId="45" fillId="0" borderId="1" xfId="4" applyFont="1" applyFill="1" applyBorder="1" applyAlignment="1">
      <alignment vertical="center" shrinkToFit="1"/>
    </xf>
    <xf numFmtId="0" fontId="45" fillId="0" borderId="1" xfId="4" applyFont="1" applyFill="1" applyBorder="1" applyAlignment="1">
      <alignment vertical="center" wrapText="1" shrinkToFit="1"/>
    </xf>
    <xf numFmtId="0" fontId="27" fillId="0" borderId="9" xfId="2" applyFont="1" applyBorder="1" applyAlignment="1">
      <alignment vertical="center" wrapText="1"/>
    </xf>
    <xf numFmtId="0" fontId="27" fillId="0" borderId="11" xfId="2" applyFont="1" applyBorder="1" applyAlignment="1">
      <alignment vertical="center" wrapText="1"/>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7" xfId="0" applyFont="1" applyBorder="1" applyAlignment="1">
      <alignment horizontal="center" vertical="center"/>
    </xf>
    <xf numFmtId="0" fontId="27" fillId="7" borderId="9" xfId="2" applyFont="1" applyFill="1" applyBorder="1" applyAlignment="1">
      <alignment vertical="center" wrapText="1"/>
    </xf>
    <xf numFmtId="0" fontId="27" fillId="7" borderId="10" xfId="2" applyFont="1" applyFill="1" applyBorder="1" applyAlignment="1">
      <alignment vertical="center" wrapText="1"/>
    </xf>
    <xf numFmtId="0" fontId="27" fillId="7" borderId="11" xfId="2" applyFont="1" applyFill="1" applyBorder="1" applyAlignment="1">
      <alignment vertical="center" wrapText="1"/>
    </xf>
    <xf numFmtId="0" fontId="27" fillId="14" borderId="9" xfId="2" applyFont="1" applyFill="1" applyBorder="1" applyAlignment="1">
      <alignment vertical="center" wrapText="1"/>
    </xf>
    <xf numFmtId="0" fontId="27" fillId="14" borderId="10" xfId="2" applyFont="1" applyFill="1" applyBorder="1" applyAlignment="1">
      <alignment vertical="center" wrapText="1"/>
    </xf>
    <xf numFmtId="0" fontId="27" fillId="14" borderId="11" xfId="2" applyFont="1" applyFill="1" applyBorder="1" applyAlignment="1">
      <alignment vertical="center" wrapText="1"/>
    </xf>
    <xf numFmtId="0" fontId="9" fillId="0" borderId="14" xfId="4" applyFont="1" applyFill="1" applyBorder="1" applyAlignment="1">
      <alignment horizontal="center" vertical="center" wrapText="1"/>
    </xf>
    <xf numFmtId="0" fontId="9" fillId="0" borderId="15" xfId="4" applyFont="1" applyFill="1" applyBorder="1" applyAlignment="1">
      <alignment horizontal="center" vertical="center" wrapText="1"/>
    </xf>
    <xf numFmtId="0" fontId="9" fillId="0" borderId="16" xfId="4" applyFont="1" applyFill="1" applyBorder="1" applyAlignment="1">
      <alignment horizontal="center" vertical="center" wrapText="1"/>
    </xf>
  </cellXfs>
  <cellStyles count="6">
    <cellStyle name="桁区切り" xfId="5" builtinId="6"/>
    <cellStyle name="桁区切り 2" xfId="1"/>
    <cellStyle name="標準" xfId="0" builtinId="0"/>
    <cellStyle name="標準 2" xfId="2"/>
    <cellStyle name="標準 3" xfId="3"/>
    <cellStyle name="標準_Sheet1" xfId="4"/>
  </cellStyles>
  <dxfs count="4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FF"/>
      <color rgb="FFFFFFA0"/>
      <color rgb="FF0000FF"/>
      <color rgb="FF0066FF"/>
      <color rgb="FF3366FF"/>
      <color rgb="FF66FFFF"/>
      <color rgb="FFFFE9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224155</xdr:colOff>
      <xdr:row>1</xdr:row>
      <xdr:rowOff>483235</xdr:rowOff>
    </xdr:from>
    <xdr:to>
      <xdr:col>11</xdr:col>
      <xdr:colOff>178435</xdr:colOff>
      <xdr:row>3</xdr:row>
      <xdr:rowOff>314325</xdr:rowOff>
    </xdr:to>
    <xdr:sp macro="" textlink="">
      <xdr:nvSpPr>
        <xdr:cNvPr id="2" name="角丸四角形 1"/>
        <xdr:cNvSpPr/>
      </xdr:nvSpPr>
      <xdr:spPr>
        <a:xfrm>
          <a:off x="8260715" y="911860"/>
          <a:ext cx="2967990" cy="9931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latin typeface="BIZ UDPゴシック"/>
              <a:ea typeface="BIZ UDPゴシック"/>
            </a:rPr>
            <a:t>ワードへの差込用。</a:t>
          </a:r>
          <a:endParaRPr kumimoji="1" lang="en-US" altLang="ja-JP" sz="1400">
            <a:latin typeface="BIZ UDPゴシック"/>
            <a:ea typeface="BIZ UDPゴシック"/>
          </a:endParaRPr>
        </a:p>
        <a:p>
          <a:pPr algn="l"/>
          <a:r>
            <a:rPr kumimoji="1" lang="ja-JP" altLang="en-US" sz="1400">
              <a:latin typeface="BIZ UDPゴシック"/>
              <a:ea typeface="BIZ UDPゴシック"/>
            </a:rPr>
            <a:t>メインシートを引用している。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145415</xdr:colOff>
      <xdr:row>2</xdr:row>
      <xdr:rowOff>78740</xdr:rowOff>
    </xdr:from>
    <xdr:to>
      <xdr:col>16</xdr:col>
      <xdr:colOff>22225</xdr:colOff>
      <xdr:row>12</xdr:row>
      <xdr:rowOff>11430</xdr:rowOff>
    </xdr:to>
    <xdr:sp macro="" textlink="">
      <xdr:nvSpPr>
        <xdr:cNvPr id="2" name="角丸四角形 1"/>
        <xdr:cNvSpPr/>
      </xdr:nvSpPr>
      <xdr:spPr>
        <a:xfrm>
          <a:off x="6602095" y="1057910"/>
          <a:ext cx="2936240" cy="240919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BIZ UDPゴシック"/>
              <a:ea typeface="BIZ UDPゴシック"/>
            </a:rPr>
            <a:t>使い方</a:t>
          </a:r>
          <a:endParaRPr kumimoji="1" lang="en-US" altLang="ja-JP" sz="1400">
            <a:latin typeface="BIZ UDPゴシック"/>
            <a:ea typeface="BIZ UDPゴシック"/>
          </a:endParaRPr>
        </a:p>
        <a:p>
          <a:pPr algn="l"/>
          <a:endParaRPr kumimoji="1" lang="en-US" altLang="ja-JP" sz="1400">
            <a:latin typeface="BIZ UDPゴシック"/>
            <a:ea typeface="BIZ UDPゴシック"/>
          </a:endParaRPr>
        </a:p>
        <a:p>
          <a:pPr algn="l"/>
          <a:r>
            <a:rPr kumimoji="1" lang="ja-JP" altLang="en-US" sz="1400">
              <a:latin typeface="BIZ UDPゴシック"/>
              <a:ea typeface="BIZ UDPゴシック"/>
            </a:rPr>
            <a:t>①選挙人名簿登録者数を入力</a:t>
          </a:r>
          <a:endParaRPr kumimoji="1" lang="en-US" altLang="ja-JP" sz="1400">
            <a:latin typeface="BIZ UDPゴシック"/>
            <a:ea typeface="BIZ UDPゴシック"/>
          </a:endParaRPr>
        </a:p>
        <a:p>
          <a:pPr algn="l"/>
          <a:r>
            <a:rPr kumimoji="1" lang="en-US" altLang="ja-JP" sz="1400">
              <a:latin typeface="BIZ UDPゴシック"/>
              <a:ea typeface="BIZ UDPゴシック"/>
            </a:rPr>
            <a:t>※</a:t>
          </a:r>
          <a:r>
            <a:rPr kumimoji="1" lang="ja-JP" altLang="en-US" sz="1400">
              <a:latin typeface="BIZ UDPゴシック"/>
              <a:ea typeface="BIZ UDPゴシック"/>
            </a:rPr>
            <a:t>選挙人名簿登録者数は県からの通知を確認（●月定時登録における名簿登録者に基づいて記入すること）</a:t>
          </a:r>
          <a:endParaRPr kumimoji="1" lang="en-US" altLang="ja-JP" sz="1400">
            <a:latin typeface="BIZ UDPゴシック"/>
            <a:ea typeface="BIZ UDPゴシック"/>
          </a:endParaRPr>
        </a:p>
        <a:p>
          <a:pPr algn="l"/>
          <a:r>
            <a:rPr kumimoji="1" lang="ja-JP" altLang="en-US" sz="1400">
              <a:latin typeface="BIZ UDPゴシック"/>
              <a:ea typeface="BIZ UDPゴシック"/>
            </a:rPr>
            <a:t>②自動で計算されます。</a:t>
          </a:r>
          <a:endParaRPr kumimoji="1" lang="en-US" altLang="ja-JP" sz="1400">
            <a:latin typeface="BIZ UDPゴシック"/>
            <a:ea typeface="BIZ UDPゴシック"/>
          </a:endParaRPr>
        </a:p>
        <a:p>
          <a:pPr algn="l"/>
          <a:r>
            <a:rPr kumimoji="1" lang="ja-JP" altLang="en-US" sz="1400">
              <a:latin typeface="BIZ UDPゴシック"/>
              <a:ea typeface="BIZ UDPゴシック"/>
            </a:rPr>
            <a:t>③「集計」後の結果を県に報告する。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224155</xdr:colOff>
      <xdr:row>1</xdr:row>
      <xdr:rowOff>483235</xdr:rowOff>
    </xdr:from>
    <xdr:to>
      <xdr:col>11</xdr:col>
      <xdr:colOff>178435</xdr:colOff>
      <xdr:row>3</xdr:row>
      <xdr:rowOff>314325</xdr:rowOff>
    </xdr:to>
    <xdr:sp macro="" textlink="">
      <xdr:nvSpPr>
        <xdr:cNvPr id="2" name="角丸四角形 1"/>
        <xdr:cNvSpPr/>
      </xdr:nvSpPr>
      <xdr:spPr>
        <a:xfrm>
          <a:off x="8260715" y="911860"/>
          <a:ext cx="2967990" cy="9931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latin typeface="BIZ UDPゴシック"/>
              <a:ea typeface="BIZ UDPゴシック"/>
            </a:rPr>
            <a:t>ワードへの差込用。</a:t>
          </a:r>
          <a:endParaRPr kumimoji="1" lang="en-US" altLang="ja-JP" sz="1400">
            <a:latin typeface="BIZ UDPゴシック"/>
            <a:ea typeface="BIZ UDPゴシック"/>
          </a:endParaRPr>
        </a:p>
        <a:p>
          <a:pPr algn="l"/>
          <a:r>
            <a:rPr kumimoji="1" lang="ja-JP" altLang="en-US" sz="1400">
              <a:latin typeface="BIZ UDPゴシック"/>
              <a:ea typeface="BIZ UDPゴシック"/>
            </a:rPr>
            <a:t>メインシートを引用している。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23</xdr:col>
      <xdr:colOff>168275</xdr:colOff>
      <xdr:row>11</xdr:row>
      <xdr:rowOff>111760</xdr:rowOff>
    </xdr:from>
    <xdr:to>
      <xdr:col>25</xdr:col>
      <xdr:colOff>1130935</xdr:colOff>
      <xdr:row>22</xdr:row>
      <xdr:rowOff>44450</xdr:rowOff>
    </xdr:to>
    <xdr:sp macro="" textlink="">
      <xdr:nvSpPr>
        <xdr:cNvPr id="2" name="角丸四角形 1"/>
        <xdr:cNvSpPr/>
      </xdr:nvSpPr>
      <xdr:spPr>
        <a:xfrm>
          <a:off x="13389610" y="3319780"/>
          <a:ext cx="2979420" cy="265684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BIZ UDPゴシック"/>
              <a:ea typeface="BIZ UDPゴシック"/>
            </a:rPr>
            <a:t>使い方</a:t>
          </a:r>
          <a:endParaRPr kumimoji="1" lang="en-US" altLang="ja-JP" sz="1400">
            <a:latin typeface="BIZ UDPゴシック"/>
            <a:ea typeface="BIZ UDPゴシック"/>
          </a:endParaRPr>
        </a:p>
        <a:p>
          <a:pPr algn="l"/>
          <a:endParaRPr kumimoji="1" lang="en-US" altLang="ja-JP" sz="1400">
            <a:latin typeface="BIZ UDPゴシック"/>
            <a:ea typeface="BIZ UDPゴシック"/>
          </a:endParaRPr>
        </a:p>
        <a:p>
          <a:pPr algn="l"/>
          <a:r>
            <a:rPr kumimoji="1" lang="ja-JP" altLang="en-US" sz="1400">
              <a:latin typeface="BIZ UDPゴシック"/>
              <a:ea typeface="BIZ UDPゴシック"/>
            </a:rPr>
            <a:t>①選挙人名簿登録者数を入力</a:t>
          </a:r>
          <a:endParaRPr kumimoji="1" lang="en-US" altLang="ja-JP" sz="1400">
            <a:latin typeface="BIZ UDPゴシック"/>
            <a:ea typeface="BIZ UDPゴシック"/>
          </a:endParaRPr>
        </a:p>
        <a:p>
          <a:pPr algn="l"/>
          <a:r>
            <a:rPr kumimoji="1" lang="en-US" altLang="ja-JP" sz="1400">
              <a:latin typeface="BIZ UDPゴシック"/>
              <a:ea typeface="BIZ UDPゴシック"/>
            </a:rPr>
            <a:t>※</a:t>
          </a:r>
          <a:r>
            <a:rPr kumimoji="1" lang="ja-JP" altLang="en-US" sz="1400">
              <a:latin typeface="BIZ UDPゴシック"/>
              <a:ea typeface="BIZ UDPゴシック"/>
            </a:rPr>
            <a:t>選挙人名簿登録者数は県からの通知を確認（●月定時登録における名簿登録者に基づいて記入すること）</a:t>
          </a:r>
          <a:endParaRPr kumimoji="1" lang="en-US" altLang="ja-JP" sz="1400">
            <a:latin typeface="BIZ UDPゴシック"/>
            <a:ea typeface="BIZ UDPゴシック"/>
          </a:endParaRPr>
        </a:p>
        <a:p>
          <a:pPr algn="l"/>
          <a:r>
            <a:rPr kumimoji="1" lang="ja-JP" altLang="en-US" sz="1400">
              <a:latin typeface="BIZ UDPゴシック"/>
              <a:ea typeface="BIZ UDPゴシック"/>
            </a:rPr>
            <a:t>②自動で計算されます。</a:t>
          </a:r>
          <a:endParaRPr kumimoji="1" lang="en-US" altLang="ja-JP" sz="1400">
            <a:latin typeface="BIZ UDPゴシック"/>
            <a:ea typeface="BIZ UDPゴシック"/>
          </a:endParaRPr>
        </a:p>
        <a:p>
          <a:pPr algn="l"/>
          <a:r>
            <a:rPr kumimoji="1" lang="ja-JP" altLang="en-US" sz="1400">
              <a:latin typeface="BIZ UDPゴシック"/>
              <a:ea typeface="BIZ UDPゴシック"/>
            </a:rPr>
            <a:t>③「集計」後の結果を県に報告する。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6" Type="http://schemas.openxmlformats.org/officeDocument/2006/relationships/hyperlink" Target="https://maps.app.goo.gl/4xQKeGPGw2z11qDx9" TargetMode="External"/><Relationship Id="rId117" Type="http://schemas.openxmlformats.org/officeDocument/2006/relationships/hyperlink" Target="https://maps.app.goo.gl/sEQndhfQddi3QBpX8" TargetMode="External"/><Relationship Id="rId21" Type="http://schemas.openxmlformats.org/officeDocument/2006/relationships/hyperlink" Target="https://maps.app.goo.gl/w4Y4b8Pe4BLRX5vZ8" TargetMode="External"/><Relationship Id="rId42" Type="http://schemas.openxmlformats.org/officeDocument/2006/relationships/hyperlink" Target="https://maps.app.goo.gl/X6VrcnCBC4AR7ZoQ7" TargetMode="External"/><Relationship Id="rId47" Type="http://schemas.openxmlformats.org/officeDocument/2006/relationships/hyperlink" Target="https://maps.app.goo.gl/CKwEn4xAsg9XcCNq8" TargetMode="External"/><Relationship Id="rId63" Type="http://schemas.openxmlformats.org/officeDocument/2006/relationships/hyperlink" Target="https://maps.app.goo.gl/hj8YyKguZsL7aqGe9" TargetMode="External"/><Relationship Id="rId68" Type="http://schemas.openxmlformats.org/officeDocument/2006/relationships/hyperlink" Target="https://maps.app.goo.gl/JsB38bFwDTuZGEno9" TargetMode="External"/><Relationship Id="rId84" Type="http://schemas.openxmlformats.org/officeDocument/2006/relationships/hyperlink" Target="https://maps.app.goo.gl/KwhthnLNNyTfFMkMA" TargetMode="External"/><Relationship Id="rId89" Type="http://schemas.openxmlformats.org/officeDocument/2006/relationships/hyperlink" Target="https://maps.app.goo.gl/LFZ6S1tLNZ5K6yyn6" TargetMode="External"/><Relationship Id="rId112" Type="http://schemas.openxmlformats.org/officeDocument/2006/relationships/hyperlink" Target="https://maps.app.goo.gl/kUS4B2n8CLUUY4fv7" TargetMode="External"/><Relationship Id="rId133" Type="http://schemas.openxmlformats.org/officeDocument/2006/relationships/hyperlink" Target="https://maps.app.goo.gl/kQRNBsNjWFaXDXPL6" TargetMode="External"/><Relationship Id="rId138" Type="http://schemas.openxmlformats.org/officeDocument/2006/relationships/hyperlink" Target="https://maps.app.goo.gl/heWP76dJ2442L4zw5" TargetMode="External"/><Relationship Id="rId16" Type="http://schemas.openxmlformats.org/officeDocument/2006/relationships/hyperlink" Target="https://maps.app.goo.gl/r4bLmb4FRVcY2eKS9" TargetMode="External"/><Relationship Id="rId107" Type="http://schemas.openxmlformats.org/officeDocument/2006/relationships/hyperlink" Target="https://maps.app.goo.gl/u2yNLTS6mz4vHzxE9" TargetMode="External"/><Relationship Id="rId11" Type="http://schemas.openxmlformats.org/officeDocument/2006/relationships/hyperlink" Target="https://maps.app.goo.gl/khsg7putXaZEHBKV8" TargetMode="External"/><Relationship Id="rId32" Type="http://schemas.openxmlformats.org/officeDocument/2006/relationships/hyperlink" Target="https://maps.app.goo.gl/z7eAHLpDGLzECq5A8" TargetMode="External"/><Relationship Id="rId37" Type="http://schemas.openxmlformats.org/officeDocument/2006/relationships/hyperlink" Target="https://maps.app.goo.gl/4xsk19Uju1oBfnaT8" TargetMode="External"/><Relationship Id="rId53" Type="http://schemas.openxmlformats.org/officeDocument/2006/relationships/hyperlink" Target="https://maps.app.goo.gl/ywA8nRFEfoBSk9CS6" TargetMode="External"/><Relationship Id="rId58" Type="http://schemas.openxmlformats.org/officeDocument/2006/relationships/hyperlink" Target="https://maps.app.goo.gl/AQULXVBXj77LdUV9A" TargetMode="External"/><Relationship Id="rId74" Type="http://schemas.openxmlformats.org/officeDocument/2006/relationships/hyperlink" Target="https://maps.app.goo.gl/9xGQ7WZ8686GLFnt5" TargetMode="External"/><Relationship Id="rId79" Type="http://schemas.openxmlformats.org/officeDocument/2006/relationships/hyperlink" Target="https://maps.app.goo.gl/5NWHdajmosLkvaMv7" TargetMode="External"/><Relationship Id="rId102" Type="http://schemas.openxmlformats.org/officeDocument/2006/relationships/hyperlink" Target="https://maps.app.goo.gl/R1Ge36NsZsGJXj4X9" TargetMode="External"/><Relationship Id="rId123" Type="http://schemas.openxmlformats.org/officeDocument/2006/relationships/hyperlink" Target="https://maps.app.goo.gl/kjqf1EwgCjGKuDTD8" TargetMode="External"/><Relationship Id="rId128" Type="http://schemas.openxmlformats.org/officeDocument/2006/relationships/hyperlink" Target="https://maps.app.goo.gl/BDzjBdUBTRRwEusp9" TargetMode="External"/><Relationship Id="rId144" Type="http://schemas.openxmlformats.org/officeDocument/2006/relationships/hyperlink" Target="https://maps.app.goo.gl/T5dLoMjvBT3JzBHD9" TargetMode="External"/><Relationship Id="rId5" Type="http://schemas.openxmlformats.org/officeDocument/2006/relationships/hyperlink" Target="https://maps.app.goo.gl/eDvnK18TARg9JCRG6" TargetMode="External"/><Relationship Id="rId90" Type="http://schemas.openxmlformats.org/officeDocument/2006/relationships/hyperlink" Target="https://maps.app.goo.gl/ABp3h8oXxJ2eeerY7" TargetMode="External"/><Relationship Id="rId95" Type="http://schemas.openxmlformats.org/officeDocument/2006/relationships/hyperlink" Target="https://maps.app.goo.gl/eVJ2tpbTbEk8fUx4A" TargetMode="External"/><Relationship Id="rId22" Type="http://schemas.openxmlformats.org/officeDocument/2006/relationships/hyperlink" Target="https://maps.app.goo.gl/jKiwChGkSPkeHobP6" TargetMode="External"/><Relationship Id="rId27" Type="http://schemas.openxmlformats.org/officeDocument/2006/relationships/hyperlink" Target="https://maps.app.goo.gl/iZ8rB2nNDag8VAxXA" TargetMode="External"/><Relationship Id="rId43" Type="http://schemas.openxmlformats.org/officeDocument/2006/relationships/hyperlink" Target="https://maps.app.goo.gl/fRriQ1y2eE8BpV297" TargetMode="External"/><Relationship Id="rId48" Type="http://schemas.openxmlformats.org/officeDocument/2006/relationships/hyperlink" Target="https://maps.app.goo.gl/h6xFw6J7fVFhPPkj9" TargetMode="External"/><Relationship Id="rId64" Type="http://schemas.openxmlformats.org/officeDocument/2006/relationships/hyperlink" Target="https://maps.app.goo.gl/VGnE3RHKfUwsrc8Q9" TargetMode="External"/><Relationship Id="rId69" Type="http://schemas.openxmlformats.org/officeDocument/2006/relationships/hyperlink" Target="https://maps.app.goo.gl/6HW3mbww6CheyA8d8" TargetMode="External"/><Relationship Id="rId113" Type="http://schemas.openxmlformats.org/officeDocument/2006/relationships/hyperlink" Target="https://maps.app.goo.gl/1tpRqmfRMqaX6CCU8" TargetMode="External"/><Relationship Id="rId118" Type="http://schemas.openxmlformats.org/officeDocument/2006/relationships/hyperlink" Target="https://maps.app.goo.gl/9J1nXVc8vbdNHDgG6" TargetMode="External"/><Relationship Id="rId134" Type="http://schemas.openxmlformats.org/officeDocument/2006/relationships/hyperlink" Target="https://maps.app.goo.gl/S6ULAtELidB3RcNb9" TargetMode="External"/><Relationship Id="rId139" Type="http://schemas.openxmlformats.org/officeDocument/2006/relationships/hyperlink" Target="https://maps.app.goo.gl/bi3DD11WQ6wGqTQG6" TargetMode="External"/><Relationship Id="rId80" Type="http://schemas.openxmlformats.org/officeDocument/2006/relationships/hyperlink" Target="https://maps.app.goo.gl/CugDnBn9ttadovXU8" TargetMode="External"/><Relationship Id="rId85" Type="http://schemas.openxmlformats.org/officeDocument/2006/relationships/hyperlink" Target="https://maps.app.goo.gl/Up8hHJYE3pid7dLx5" TargetMode="External"/><Relationship Id="rId3" Type="http://schemas.openxmlformats.org/officeDocument/2006/relationships/hyperlink" Target="https://maps.app.goo.gl/BVqur3nnDtTEVTRM6" TargetMode="External"/><Relationship Id="rId12" Type="http://schemas.openxmlformats.org/officeDocument/2006/relationships/hyperlink" Target="https://maps.app.goo.gl/eudu1sJEqrKVApHC7" TargetMode="External"/><Relationship Id="rId17" Type="http://schemas.openxmlformats.org/officeDocument/2006/relationships/hyperlink" Target="https://maps.app.goo.gl/aLPZwCcZkpsjtBCs5" TargetMode="External"/><Relationship Id="rId25" Type="http://schemas.openxmlformats.org/officeDocument/2006/relationships/hyperlink" Target="https://maps.app.goo.gl/RobD1NspPgBoDuoX7" TargetMode="External"/><Relationship Id="rId33" Type="http://schemas.openxmlformats.org/officeDocument/2006/relationships/hyperlink" Target="https://maps.app.goo.gl/bBfMMhXnaB6rYR4P6" TargetMode="External"/><Relationship Id="rId38" Type="http://schemas.openxmlformats.org/officeDocument/2006/relationships/hyperlink" Target="https://maps.app.goo.gl/cNLz9atey7KpXd7C9" TargetMode="External"/><Relationship Id="rId46" Type="http://schemas.openxmlformats.org/officeDocument/2006/relationships/hyperlink" Target="https://maps.app.goo.gl/VWjN6Euuh5BaKCaUA" TargetMode="External"/><Relationship Id="rId59" Type="http://schemas.openxmlformats.org/officeDocument/2006/relationships/hyperlink" Target="https://maps.app.goo.gl/yoLLpB3ABoTkFxz58" TargetMode="External"/><Relationship Id="rId67" Type="http://schemas.openxmlformats.org/officeDocument/2006/relationships/hyperlink" Target="https://maps.app.goo.gl/qDX8scwS2LCkGRwv9" TargetMode="External"/><Relationship Id="rId103" Type="http://schemas.openxmlformats.org/officeDocument/2006/relationships/hyperlink" Target="https://maps.app.goo.gl/piS8o6QnDX6LvhPF9" TargetMode="External"/><Relationship Id="rId108" Type="http://schemas.openxmlformats.org/officeDocument/2006/relationships/hyperlink" Target="https://maps.app.goo.gl/huiNga3UpeMEUDwY7" TargetMode="External"/><Relationship Id="rId116" Type="http://schemas.openxmlformats.org/officeDocument/2006/relationships/hyperlink" Target="https://maps.app.goo.gl/py5zMFQaWV3MNPqx8" TargetMode="External"/><Relationship Id="rId124" Type="http://schemas.openxmlformats.org/officeDocument/2006/relationships/hyperlink" Target="https://maps.app.goo.gl/4oByYyGoMg8XWYPK7" TargetMode="External"/><Relationship Id="rId129" Type="http://schemas.openxmlformats.org/officeDocument/2006/relationships/hyperlink" Target="https://maps.app.goo.gl/Fgz1vHWQu4zCfP4v7" TargetMode="External"/><Relationship Id="rId137" Type="http://schemas.openxmlformats.org/officeDocument/2006/relationships/hyperlink" Target="https://maps.app.goo.gl/7Fe1PB22KrRk7Jy19" TargetMode="External"/><Relationship Id="rId20" Type="http://schemas.openxmlformats.org/officeDocument/2006/relationships/hyperlink" Target="https://maps.app.goo.gl/9rGJqVwMr3opT6Eo6" TargetMode="External"/><Relationship Id="rId41" Type="http://schemas.openxmlformats.org/officeDocument/2006/relationships/hyperlink" Target="https://maps.app.goo.gl/xUihebhu1LDCqGiu7" TargetMode="External"/><Relationship Id="rId54" Type="http://schemas.openxmlformats.org/officeDocument/2006/relationships/hyperlink" Target="https://maps.app.goo.gl/uqm2AoKpnV9fzM4aA" TargetMode="External"/><Relationship Id="rId62" Type="http://schemas.openxmlformats.org/officeDocument/2006/relationships/hyperlink" Target="https://maps.app.goo.gl/fwDf9pppq5tct4ip7" TargetMode="External"/><Relationship Id="rId70" Type="http://schemas.openxmlformats.org/officeDocument/2006/relationships/hyperlink" Target="https://maps.app.goo.gl/UxpMYrvSkSYdMmcWA" TargetMode="External"/><Relationship Id="rId75" Type="http://schemas.openxmlformats.org/officeDocument/2006/relationships/hyperlink" Target="https://maps.app.goo.gl/Bisn72DbfgNrqXet8" TargetMode="External"/><Relationship Id="rId83" Type="http://schemas.openxmlformats.org/officeDocument/2006/relationships/hyperlink" Target="https://maps.app.goo.gl/AnmCcavaLyEzphnk7" TargetMode="External"/><Relationship Id="rId88" Type="http://schemas.openxmlformats.org/officeDocument/2006/relationships/hyperlink" Target="https://maps.app.goo.gl/f5J5gYZgfrxGzjY87" TargetMode="External"/><Relationship Id="rId91" Type="http://schemas.openxmlformats.org/officeDocument/2006/relationships/hyperlink" Target="https://maps.app.goo.gl/q398qBm9gzCeRxex6" TargetMode="External"/><Relationship Id="rId96" Type="http://schemas.openxmlformats.org/officeDocument/2006/relationships/hyperlink" Target="https://maps.app.goo.gl/kNjkQVimssBKGyXo8" TargetMode="External"/><Relationship Id="rId111" Type="http://schemas.openxmlformats.org/officeDocument/2006/relationships/hyperlink" Target="https://maps.app.goo.gl/MqKunLiPRxPipTbr8" TargetMode="External"/><Relationship Id="rId132" Type="http://schemas.openxmlformats.org/officeDocument/2006/relationships/hyperlink" Target="https://maps.app.goo.gl/VkqKTaSXaJoYVmXW6" TargetMode="External"/><Relationship Id="rId140" Type="http://schemas.openxmlformats.org/officeDocument/2006/relationships/hyperlink" Target="https://maps.app.goo.gl/jEPzwsBurB6CQe9E9" TargetMode="External"/><Relationship Id="rId145" Type="http://schemas.openxmlformats.org/officeDocument/2006/relationships/hyperlink" Target="https://maps.app.goo.gl/bo5k7MZiZDxvoFmj9" TargetMode="External"/><Relationship Id="rId1" Type="http://schemas.openxmlformats.org/officeDocument/2006/relationships/hyperlink" Target="https://maps.app.goo.gl/ZMEUu41eYzom5tS59" TargetMode="External"/><Relationship Id="rId6" Type="http://schemas.openxmlformats.org/officeDocument/2006/relationships/hyperlink" Target="https://maps.app.goo.gl/2UNzzzy5zXeWgRBk7" TargetMode="External"/><Relationship Id="rId15" Type="http://schemas.openxmlformats.org/officeDocument/2006/relationships/hyperlink" Target="https://maps.app.goo.gl/jKENqGC4cpCRMFiE6" TargetMode="External"/><Relationship Id="rId23" Type="http://schemas.openxmlformats.org/officeDocument/2006/relationships/hyperlink" Target="https://maps.app.goo.gl/CpgxtPnwHjmrefe86" TargetMode="External"/><Relationship Id="rId28" Type="http://schemas.openxmlformats.org/officeDocument/2006/relationships/hyperlink" Target="https://maps.app.goo.gl/mfezwRwbiUx18oSw8" TargetMode="External"/><Relationship Id="rId36" Type="http://schemas.openxmlformats.org/officeDocument/2006/relationships/hyperlink" Target="https://maps.app.goo.gl/C6Y9QjgREQy4nX3d9" TargetMode="External"/><Relationship Id="rId49" Type="http://schemas.openxmlformats.org/officeDocument/2006/relationships/hyperlink" Target="https://maps.app.goo.gl/118TeVA6RdYT2hvd9" TargetMode="External"/><Relationship Id="rId57" Type="http://schemas.openxmlformats.org/officeDocument/2006/relationships/hyperlink" Target="https://maps.app.goo.gl/xEYBZeBaeh4TSwq98" TargetMode="External"/><Relationship Id="rId106" Type="http://schemas.openxmlformats.org/officeDocument/2006/relationships/hyperlink" Target="https://maps.app.goo.gl/zbBiPqp8BJrTBKcE9" TargetMode="External"/><Relationship Id="rId114" Type="http://schemas.openxmlformats.org/officeDocument/2006/relationships/hyperlink" Target="https://maps.app.goo.gl/mxvR7n4zMs4KRMqz9" TargetMode="External"/><Relationship Id="rId119" Type="http://schemas.openxmlformats.org/officeDocument/2006/relationships/hyperlink" Target="https://maps.app.goo.gl/jFxgHcaLQs9Ee8k96" TargetMode="External"/><Relationship Id="rId127" Type="http://schemas.openxmlformats.org/officeDocument/2006/relationships/hyperlink" Target="https://maps.app.goo.gl/fCiMBaFU2Qaw7k6KA" TargetMode="External"/><Relationship Id="rId10" Type="http://schemas.openxmlformats.org/officeDocument/2006/relationships/hyperlink" Target="https://maps.app.goo.gl/Li891uTAa54ZQPsB7" TargetMode="External"/><Relationship Id="rId31" Type="http://schemas.openxmlformats.org/officeDocument/2006/relationships/hyperlink" Target="https://maps.app.goo.gl/tj2nMLmGhzwo5ptb6" TargetMode="External"/><Relationship Id="rId44" Type="http://schemas.openxmlformats.org/officeDocument/2006/relationships/hyperlink" Target="https://maps.app.goo.gl/e3BzTP6tZx26J5WF7" TargetMode="External"/><Relationship Id="rId52" Type="http://schemas.openxmlformats.org/officeDocument/2006/relationships/hyperlink" Target="https://maps.app.goo.gl/TMW9MRuzMYhx7hAC9" TargetMode="External"/><Relationship Id="rId60" Type="http://schemas.openxmlformats.org/officeDocument/2006/relationships/hyperlink" Target="https://maps.app.goo.gl/UpHiTWtrAa45sERY8" TargetMode="External"/><Relationship Id="rId65" Type="http://schemas.openxmlformats.org/officeDocument/2006/relationships/hyperlink" Target="https://maps.app.goo.gl/PYc3R3Lf5RWyVCRY9" TargetMode="External"/><Relationship Id="rId73" Type="http://schemas.openxmlformats.org/officeDocument/2006/relationships/hyperlink" Target="https://maps.app.goo.gl/YXLtsKfqZnb7bvac6" TargetMode="External"/><Relationship Id="rId78" Type="http://schemas.openxmlformats.org/officeDocument/2006/relationships/hyperlink" Target="https://maps.app.goo.gl/ij6zDiGEokabEuaK8" TargetMode="External"/><Relationship Id="rId81" Type="http://schemas.openxmlformats.org/officeDocument/2006/relationships/hyperlink" Target="https://maps.app.goo.gl/w7Enw3jN8tjHuWQPA" TargetMode="External"/><Relationship Id="rId86" Type="http://schemas.openxmlformats.org/officeDocument/2006/relationships/hyperlink" Target="https://maps.app.goo.gl/KYSvkxkusZDMNzEd8" TargetMode="External"/><Relationship Id="rId94" Type="http://schemas.openxmlformats.org/officeDocument/2006/relationships/hyperlink" Target="https://maps.app.goo.gl/5DyAiBXerGrffQmC7" TargetMode="External"/><Relationship Id="rId99" Type="http://schemas.openxmlformats.org/officeDocument/2006/relationships/hyperlink" Target="https://maps.app.goo.gl/91tR7CL92zjhzDyW7" TargetMode="External"/><Relationship Id="rId101" Type="http://schemas.openxmlformats.org/officeDocument/2006/relationships/hyperlink" Target="https://maps.app.goo.gl/GVcJXhDEUf5EeW687" TargetMode="External"/><Relationship Id="rId122" Type="http://schemas.openxmlformats.org/officeDocument/2006/relationships/hyperlink" Target="https://maps.app.goo.gl/ZfmCN5kRDf2oxrWA7" TargetMode="External"/><Relationship Id="rId130" Type="http://schemas.openxmlformats.org/officeDocument/2006/relationships/hyperlink" Target="https://maps.app.goo.gl/5CW6AQzCzwiWPTxm9" TargetMode="External"/><Relationship Id="rId135" Type="http://schemas.openxmlformats.org/officeDocument/2006/relationships/hyperlink" Target="https://maps.app.goo.gl/axvKzbq87HqbVps5A" TargetMode="External"/><Relationship Id="rId143" Type="http://schemas.openxmlformats.org/officeDocument/2006/relationships/hyperlink" Target="https://maps.app.goo.gl/JSUJerqhvrGpS7rU6" TargetMode="External"/><Relationship Id="rId4" Type="http://schemas.openxmlformats.org/officeDocument/2006/relationships/hyperlink" Target="https://maps.app.goo.gl/Sxs8y5nqwhigAWDn7" TargetMode="External"/><Relationship Id="rId9" Type="http://schemas.openxmlformats.org/officeDocument/2006/relationships/hyperlink" Target="https://maps.app.goo.gl/PZX97z7iomuBA5gB7" TargetMode="External"/><Relationship Id="rId13" Type="http://schemas.openxmlformats.org/officeDocument/2006/relationships/hyperlink" Target="https://maps.app.goo.gl/gcNgGB8yh3LzKJ1Y8" TargetMode="External"/><Relationship Id="rId18" Type="http://schemas.openxmlformats.org/officeDocument/2006/relationships/hyperlink" Target="https://maps.app.goo.gl/P7XqfWqMokjxE5a6A" TargetMode="External"/><Relationship Id="rId39" Type="http://schemas.openxmlformats.org/officeDocument/2006/relationships/hyperlink" Target="https://maps.app.goo.gl/vh5jXWGwwHrwRjfw6" TargetMode="External"/><Relationship Id="rId109" Type="http://schemas.openxmlformats.org/officeDocument/2006/relationships/hyperlink" Target="https://maps.app.goo.gl/knQoVF8BLmooe3iEA" TargetMode="External"/><Relationship Id="rId34" Type="http://schemas.openxmlformats.org/officeDocument/2006/relationships/hyperlink" Target="https://maps.app.goo.gl/afAjmJYsuEohM2an8" TargetMode="External"/><Relationship Id="rId50" Type="http://schemas.openxmlformats.org/officeDocument/2006/relationships/hyperlink" Target="https://maps.app.goo.gl/ggudvhxkesH7N1o18" TargetMode="External"/><Relationship Id="rId55" Type="http://schemas.openxmlformats.org/officeDocument/2006/relationships/hyperlink" Target="https://maps.app.goo.gl/2BMSgYo263CBup8E8" TargetMode="External"/><Relationship Id="rId76" Type="http://schemas.openxmlformats.org/officeDocument/2006/relationships/hyperlink" Target="https://maps.app.goo.gl/kQuT5mgEnTqxw6TY8" TargetMode="External"/><Relationship Id="rId97" Type="http://schemas.openxmlformats.org/officeDocument/2006/relationships/hyperlink" Target="https://maps.app.goo.gl/Wfb5NwHvAnyDEKKK6" TargetMode="External"/><Relationship Id="rId104" Type="http://schemas.openxmlformats.org/officeDocument/2006/relationships/hyperlink" Target="https://maps.app.goo.gl/ib3iWqEkzw68FMKf6" TargetMode="External"/><Relationship Id="rId120" Type="http://schemas.openxmlformats.org/officeDocument/2006/relationships/hyperlink" Target="https://maps.app.goo.gl/NVxQ9482dJqV3oo17" TargetMode="External"/><Relationship Id="rId125" Type="http://schemas.openxmlformats.org/officeDocument/2006/relationships/hyperlink" Target="https://maps.app.goo.gl/fpf1DbnsuYqEpcbH8" TargetMode="External"/><Relationship Id="rId141" Type="http://schemas.openxmlformats.org/officeDocument/2006/relationships/hyperlink" Target="https://maps.app.goo.gl/qN4hgtNm3BpNPEAQ8" TargetMode="External"/><Relationship Id="rId146" Type="http://schemas.openxmlformats.org/officeDocument/2006/relationships/printerSettings" Target="../printerSettings/printerSettings14.bin"/><Relationship Id="rId7" Type="http://schemas.openxmlformats.org/officeDocument/2006/relationships/hyperlink" Target="https://maps.app.goo.gl/jzcUgkuW1Zjb6EBg6" TargetMode="External"/><Relationship Id="rId71" Type="http://schemas.openxmlformats.org/officeDocument/2006/relationships/hyperlink" Target="https://maps.app.goo.gl/sjzDzkhyH3F95Dny9" TargetMode="External"/><Relationship Id="rId92" Type="http://schemas.openxmlformats.org/officeDocument/2006/relationships/hyperlink" Target="https://maps.app.goo.gl/PTKcDtuyFWGaQQa3A" TargetMode="External"/><Relationship Id="rId2" Type="http://schemas.openxmlformats.org/officeDocument/2006/relationships/hyperlink" Target="https://maps.app.goo.gl/gg61hmeG8mKMGWvM7" TargetMode="External"/><Relationship Id="rId29" Type="http://schemas.openxmlformats.org/officeDocument/2006/relationships/hyperlink" Target="https://maps.app.goo.gl/6t1PBgpvyv8EXB256" TargetMode="External"/><Relationship Id="rId24" Type="http://schemas.openxmlformats.org/officeDocument/2006/relationships/hyperlink" Target="https://maps.app.goo.gl/zvisWEKYqr1FzyxS7" TargetMode="External"/><Relationship Id="rId40" Type="http://schemas.openxmlformats.org/officeDocument/2006/relationships/hyperlink" Target="https://maps.app.goo.gl/qomTabnrjsR9o6KKA" TargetMode="External"/><Relationship Id="rId45" Type="http://schemas.openxmlformats.org/officeDocument/2006/relationships/hyperlink" Target="https://maps.app.goo.gl/QCAdNikyRqbTgiHPA" TargetMode="External"/><Relationship Id="rId66" Type="http://schemas.openxmlformats.org/officeDocument/2006/relationships/hyperlink" Target="https://maps.app.goo.gl/XdpeTW44cWNUBbHx8" TargetMode="External"/><Relationship Id="rId87" Type="http://schemas.openxmlformats.org/officeDocument/2006/relationships/hyperlink" Target="https://maps.app.goo.gl/op29RGkQFK7yJV4M7" TargetMode="External"/><Relationship Id="rId110" Type="http://schemas.openxmlformats.org/officeDocument/2006/relationships/hyperlink" Target="https://maps.app.goo.gl/eojhptA5iMy698mM7" TargetMode="External"/><Relationship Id="rId115" Type="http://schemas.openxmlformats.org/officeDocument/2006/relationships/hyperlink" Target="https://maps.app.goo.gl/cDihzCaTckWUprz27" TargetMode="External"/><Relationship Id="rId131" Type="http://schemas.openxmlformats.org/officeDocument/2006/relationships/hyperlink" Target="https://maps.app.goo.gl/RtfdMBX967DXNiwHA" TargetMode="External"/><Relationship Id="rId136" Type="http://schemas.openxmlformats.org/officeDocument/2006/relationships/hyperlink" Target="https://maps.app.goo.gl/UcH9sZqk8mYX5ADr6" TargetMode="External"/><Relationship Id="rId61" Type="http://schemas.openxmlformats.org/officeDocument/2006/relationships/hyperlink" Target="https://maps.app.goo.gl/YBV4KQyu9q2EQePh6" TargetMode="External"/><Relationship Id="rId82" Type="http://schemas.openxmlformats.org/officeDocument/2006/relationships/hyperlink" Target="https://maps.app.goo.gl/NmHor7WLCUvM45aTA" TargetMode="External"/><Relationship Id="rId19" Type="http://schemas.openxmlformats.org/officeDocument/2006/relationships/hyperlink" Target="https://maps.app.goo.gl/3xwKbMrF4ZJMUYew6" TargetMode="External"/><Relationship Id="rId14" Type="http://schemas.openxmlformats.org/officeDocument/2006/relationships/hyperlink" Target="https://maps.app.goo.gl/WSv3wPF9HxSDRicT6" TargetMode="External"/><Relationship Id="rId30" Type="http://schemas.openxmlformats.org/officeDocument/2006/relationships/hyperlink" Target="https://maps.app.goo.gl/o2g2baNAtQcoAGoF9" TargetMode="External"/><Relationship Id="rId35" Type="http://schemas.openxmlformats.org/officeDocument/2006/relationships/hyperlink" Target="https://maps.app.goo.gl/gjN17cvb36bkkiZj7" TargetMode="External"/><Relationship Id="rId56" Type="http://schemas.openxmlformats.org/officeDocument/2006/relationships/hyperlink" Target="https://maps.app.goo.gl/DERZB7EsSKRQY15N6" TargetMode="External"/><Relationship Id="rId77" Type="http://schemas.openxmlformats.org/officeDocument/2006/relationships/hyperlink" Target="https://maps.app.goo.gl/VqFmFtQNi4NYFdt68" TargetMode="External"/><Relationship Id="rId100" Type="http://schemas.openxmlformats.org/officeDocument/2006/relationships/hyperlink" Target="https://maps.app.goo.gl/Q8kBanPyJyoLihc1A" TargetMode="External"/><Relationship Id="rId105" Type="http://schemas.openxmlformats.org/officeDocument/2006/relationships/hyperlink" Target="https://maps.app.goo.gl/EEZiELCfdoKT2y5E6" TargetMode="External"/><Relationship Id="rId126" Type="http://schemas.openxmlformats.org/officeDocument/2006/relationships/hyperlink" Target="https://maps.app.goo.gl/YcocReoxQsB4rqDi8" TargetMode="External"/><Relationship Id="rId8" Type="http://schemas.openxmlformats.org/officeDocument/2006/relationships/hyperlink" Target="https://maps.app.goo.gl/C5jKfzwmNeYowtJZA" TargetMode="External"/><Relationship Id="rId51" Type="http://schemas.openxmlformats.org/officeDocument/2006/relationships/hyperlink" Target="https://maps.app.goo.gl/1Gg1VswMXqTfJ5bQA" TargetMode="External"/><Relationship Id="rId72" Type="http://schemas.openxmlformats.org/officeDocument/2006/relationships/hyperlink" Target="https://maps.app.goo.gl/PG891QtWXeGdc88SA" TargetMode="External"/><Relationship Id="rId93" Type="http://schemas.openxmlformats.org/officeDocument/2006/relationships/hyperlink" Target="https://maps.app.goo.gl/cY2vgafMa1UzS1xP6" TargetMode="External"/><Relationship Id="rId98" Type="http://schemas.openxmlformats.org/officeDocument/2006/relationships/hyperlink" Target="https://maps.app.goo.gl/tHExfxSeepjTZF2u6" TargetMode="External"/><Relationship Id="rId121" Type="http://schemas.openxmlformats.org/officeDocument/2006/relationships/hyperlink" Target="https://maps.app.goo.gl/gtTg7Pk8DQLsVFXM7" TargetMode="External"/><Relationship Id="rId142" Type="http://schemas.openxmlformats.org/officeDocument/2006/relationships/hyperlink" Target="https://maps.app.goo.gl/ax6VGgHTm96WxuTj7"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70C0"/>
  </sheetPr>
  <dimension ref="A2:A13"/>
  <sheetViews>
    <sheetView workbookViewId="0">
      <selection activeCell="A8" sqref="A8"/>
    </sheetView>
  </sheetViews>
  <sheetFormatPr defaultColWidth="9" defaultRowHeight="58.5" customHeight="1"/>
  <cols>
    <col min="1" max="1" width="83.875" style="1" bestFit="1" customWidth="1"/>
    <col min="2" max="16384" width="9" style="2"/>
  </cols>
  <sheetData>
    <row r="2" spans="1:1" ht="58.5" customHeight="1">
      <c r="A2" s="3" t="s">
        <v>696</v>
      </c>
    </row>
    <row r="3" spans="1:1" ht="58.5" customHeight="1">
      <c r="A3" s="4" t="s">
        <v>698</v>
      </c>
    </row>
    <row r="4" spans="1:1" ht="58.5" customHeight="1">
      <c r="A4" s="5" t="s">
        <v>476</v>
      </c>
    </row>
    <row r="6" spans="1:1" ht="58.5" customHeight="1">
      <c r="A6" s="6">
        <v>46012</v>
      </c>
    </row>
    <row r="7" spans="1:1" ht="58.5" customHeight="1">
      <c r="A7" s="7"/>
    </row>
    <row r="8" spans="1:1" ht="58.5" customHeight="1">
      <c r="A8" s="7" t="s">
        <v>639</v>
      </c>
    </row>
    <row r="13" spans="1:1" ht="58.5" customHeight="1">
      <c r="A13" s="1" t="s">
        <v>702</v>
      </c>
    </row>
  </sheetData>
  <phoneticPr fontId="4"/>
  <printOptions horizontalCentered="1"/>
  <pageMargins left="0.78740157480314965" right="0.39370078740157483" top="0.74803149606299213" bottom="0.74803149606299213" header="0.31496062992125984" footer="0.31496062992125984"/>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70C0"/>
  </sheetPr>
  <dimension ref="A2:A13"/>
  <sheetViews>
    <sheetView workbookViewId="0">
      <selection activeCell="A7" sqref="A7"/>
    </sheetView>
  </sheetViews>
  <sheetFormatPr defaultColWidth="9" defaultRowHeight="58.5" customHeight="1"/>
  <cols>
    <col min="1" max="1" width="83.875" style="1" bestFit="1" customWidth="1"/>
    <col min="2" max="16384" width="9" style="2"/>
  </cols>
  <sheetData>
    <row r="2" spans="1:1" ht="58.5" customHeight="1">
      <c r="A2" s="3" t="s">
        <v>696</v>
      </c>
    </row>
    <row r="3" spans="1:1" ht="58.5" customHeight="1">
      <c r="A3" s="4" t="s">
        <v>698</v>
      </c>
    </row>
    <row r="4" spans="1:1" ht="58.5" customHeight="1">
      <c r="A4" s="8" t="s">
        <v>701</v>
      </c>
    </row>
    <row r="6" spans="1:1" ht="58.5" customHeight="1">
      <c r="A6" s="9">
        <v>46705</v>
      </c>
    </row>
    <row r="7" spans="1:1" ht="58.5" customHeight="1">
      <c r="A7" s="10" t="s">
        <v>115</v>
      </c>
    </row>
    <row r="8" spans="1:1" ht="58.5" customHeight="1">
      <c r="A8" s="10" t="s">
        <v>761</v>
      </c>
    </row>
    <row r="13" spans="1:1" ht="58.5" customHeight="1">
      <c r="A13" s="1" t="s">
        <v>702</v>
      </c>
    </row>
  </sheetData>
  <phoneticPr fontId="4"/>
  <printOptions horizontalCentered="1"/>
  <pageMargins left="0.78740157480314965" right="0.39370078740157483"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0070C0"/>
  </sheetPr>
  <dimension ref="A1:E149"/>
  <sheetViews>
    <sheetView view="pageBreakPreview" zoomScale="90" zoomScaleNormal="90" zoomScaleSheetLayoutView="90" workbookViewId="0">
      <pane ySplit="1" topLeftCell="A35" activePane="bottomLeft" state="frozen"/>
      <selection pane="bottomLeft" activeCell="A41" sqref="A41:XFD41"/>
    </sheetView>
  </sheetViews>
  <sheetFormatPr defaultColWidth="53.375" defaultRowHeight="26.25" customHeight="1"/>
  <cols>
    <col min="1" max="1" width="5.625" style="11" customWidth="1"/>
    <col min="2" max="2" width="5.625" style="12" customWidth="1"/>
    <col min="3" max="3" width="5.625" style="11" customWidth="1"/>
    <col min="4" max="4" width="51.75" style="13" customWidth="1"/>
    <col min="5" max="5" width="37.875" style="13" customWidth="1"/>
    <col min="6" max="16384" width="53.375" style="14"/>
  </cols>
  <sheetData>
    <row r="1" spans="1:5" s="15" customFormat="1" ht="26.25" customHeight="1">
      <c r="A1" s="17" t="s">
        <v>693</v>
      </c>
      <c r="B1" s="17" t="s">
        <v>305</v>
      </c>
      <c r="C1" s="19" t="s">
        <v>124</v>
      </c>
      <c r="D1" s="20" t="s">
        <v>12</v>
      </c>
      <c r="E1" s="20" t="s">
        <v>586</v>
      </c>
    </row>
    <row r="2" spans="1:5" ht="26.25" customHeight="1">
      <c r="A2" s="18" t="e">
        <f>#REF!</f>
        <v>#REF!</v>
      </c>
      <c r="B2" s="19" t="e">
        <f>#REF!</f>
        <v>#REF!</v>
      </c>
      <c r="C2" s="19" t="e">
        <f>#REF!</f>
        <v>#REF!</v>
      </c>
      <c r="D2" s="21" t="e">
        <f>#REF!</f>
        <v>#REF!</v>
      </c>
      <c r="E2" s="21" t="e">
        <f>#REF!</f>
        <v>#REF!</v>
      </c>
    </row>
    <row r="3" spans="1:5" ht="26.25" customHeight="1">
      <c r="A3" s="18" t="e">
        <f>#REF!</f>
        <v>#REF!</v>
      </c>
      <c r="B3" s="19" t="e">
        <f>#REF!</f>
        <v>#REF!</v>
      </c>
      <c r="C3" s="19" t="e">
        <f>#REF!</f>
        <v>#REF!</v>
      </c>
      <c r="D3" s="21" t="e">
        <f>#REF!</f>
        <v>#REF!</v>
      </c>
      <c r="E3" s="21" t="e">
        <f>#REF!</f>
        <v>#REF!</v>
      </c>
    </row>
    <row r="4" spans="1:5" ht="26.25" customHeight="1">
      <c r="A4" s="18" t="e">
        <f>#REF!</f>
        <v>#REF!</v>
      </c>
      <c r="B4" s="19" t="e">
        <f>#REF!</f>
        <v>#REF!</v>
      </c>
      <c r="C4" s="19" t="e">
        <f>#REF!</f>
        <v>#REF!</v>
      </c>
      <c r="D4" s="21" t="e">
        <f>#REF!</f>
        <v>#REF!</v>
      </c>
      <c r="E4" s="21" t="e">
        <f>#REF!</f>
        <v>#REF!</v>
      </c>
    </row>
    <row r="5" spans="1:5" ht="26.25" customHeight="1">
      <c r="A5" s="18" t="e">
        <f>#REF!</f>
        <v>#REF!</v>
      </c>
      <c r="B5" s="19" t="e">
        <f>#REF!</f>
        <v>#REF!</v>
      </c>
      <c r="C5" s="19" t="e">
        <f>#REF!</f>
        <v>#REF!</v>
      </c>
      <c r="D5" s="21" t="e">
        <f>#REF!</f>
        <v>#REF!</v>
      </c>
      <c r="E5" s="21" t="e">
        <f>#REF!</f>
        <v>#REF!</v>
      </c>
    </row>
    <row r="6" spans="1:5" ht="26.25" customHeight="1">
      <c r="A6" s="18" t="e">
        <f>#REF!</f>
        <v>#REF!</v>
      </c>
      <c r="B6" s="19" t="e">
        <f>#REF!</f>
        <v>#REF!</v>
      </c>
      <c r="C6" s="19" t="e">
        <f>#REF!</f>
        <v>#REF!</v>
      </c>
      <c r="D6" s="21" t="e">
        <f>#REF!</f>
        <v>#REF!</v>
      </c>
      <c r="E6" s="21" t="e">
        <f>#REF!</f>
        <v>#REF!</v>
      </c>
    </row>
    <row r="7" spans="1:5" ht="26.25" customHeight="1">
      <c r="A7" s="18" t="e">
        <f>#REF!</f>
        <v>#REF!</v>
      </c>
      <c r="B7" s="19" t="e">
        <f>#REF!</f>
        <v>#REF!</v>
      </c>
      <c r="C7" s="19" t="e">
        <f>#REF!</f>
        <v>#REF!</v>
      </c>
      <c r="D7" s="21" t="e">
        <f>#REF!</f>
        <v>#REF!</v>
      </c>
      <c r="E7" s="21" t="e">
        <f>#REF!</f>
        <v>#REF!</v>
      </c>
    </row>
    <row r="8" spans="1:5" ht="26.25" customHeight="1">
      <c r="A8" s="18" t="e">
        <f>#REF!</f>
        <v>#REF!</v>
      </c>
      <c r="B8" s="19" t="e">
        <f>#REF!</f>
        <v>#REF!</v>
      </c>
      <c r="C8" s="19" t="e">
        <f>#REF!</f>
        <v>#REF!</v>
      </c>
      <c r="D8" s="21" t="e">
        <f>#REF!</f>
        <v>#REF!</v>
      </c>
      <c r="E8" s="21" t="e">
        <f>#REF!</f>
        <v>#REF!</v>
      </c>
    </row>
    <row r="9" spans="1:5" ht="26.25" customHeight="1">
      <c r="A9" s="18" t="e">
        <f>#REF!</f>
        <v>#REF!</v>
      </c>
      <c r="B9" s="19" t="e">
        <f>#REF!</f>
        <v>#REF!</v>
      </c>
      <c r="C9" s="19" t="e">
        <f>#REF!</f>
        <v>#REF!</v>
      </c>
      <c r="D9" s="21" t="e">
        <f>#REF!</f>
        <v>#REF!</v>
      </c>
      <c r="E9" s="21" t="e">
        <f>#REF!</f>
        <v>#REF!</v>
      </c>
    </row>
    <row r="10" spans="1:5" ht="26.25" customHeight="1">
      <c r="A10" s="18" t="e">
        <f>#REF!</f>
        <v>#REF!</v>
      </c>
      <c r="B10" s="19" t="e">
        <f>#REF!</f>
        <v>#REF!</v>
      </c>
      <c r="C10" s="19" t="e">
        <f>#REF!</f>
        <v>#REF!</v>
      </c>
      <c r="D10" s="21" t="e">
        <f>#REF!</f>
        <v>#REF!</v>
      </c>
      <c r="E10" s="21" t="e">
        <f>#REF!</f>
        <v>#REF!</v>
      </c>
    </row>
    <row r="11" spans="1:5" ht="26.25" customHeight="1">
      <c r="A11" s="18" t="e">
        <f>#REF!</f>
        <v>#REF!</v>
      </c>
      <c r="B11" s="19" t="e">
        <f>#REF!</f>
        <v>#REF!</v>
      </c>
      <c r="C11" s="19" t="e">
        <f>#REF!</f>
        <v>#REF!</v>
      </c>
      <c r="D11" s="21" t="e">
        <f>#REF!</f>
        <v>#REF!</v>
      </c>
      <c r="E11" s="21" t="e">
        <f>#REF!</f>
        <v>#REF!</v>
      </c>
    </row>
    <row r="12" spans="1:5" ht="26.25" customHeight="1">
      <c r="A12" s="18" t="e">
        <f>#REF!</f>
        <v>#REF!</v>
      </c>
      <c r="B12" s="19" t="e">
        <f>#REF!</f>
        <v>#REF!</v>
      </c>
      <c r="C12" s="19" t="e">
        <f>#REF!</f>
        <v>#REF!</v>
      </c>
      <c r="D12" s="21" t="e">
        <f>#REF!</f>
        <v>#REF!</v>
      </c>
      <c r="E12" s="21" t="e">
        <f>#REF!</f>
        <v>#REF!</v>
      </c>
    </row>
    <row r="13" spans="1:5" ht="26.25" customHeight="1">
      <c r="A13" s="18" t="e">
        <f>#REF!</f>
        <v>#REF!</v>
      </c>
      <c r="B13" s="19" t="e">
        <f>#REF!</f>
        <v>#REF!</v>
      </c>
      <c r="C13" s="19" t="e">
        <f>#REF!</f>
        <v>#REF!</v>
      </c>
      <c r="D13" s="21" t="e">
        <f>#REF!</f>
        <v>#REF!</v>
      </c>
      <c r="E13" s="21" t="e">
        <f>#REF!</f>
        <v>#REF!</v>
      </c>
    </row>
    <row r="14" spans="1:5" ht="26.25" customHeight="1">
      <c r="A14" s="18" t="e">
        <f>#REF!</f>
        <v>#REF!</v>
      </c>
      <c r="B14" s="19" t="e">
        <f>#REF!</f>
        <v>#REF!</v>
      </c>
      <c r="C14" s="19" t="e">
        <f>#REF!</f>
        <v>#REF!</v>
      </c>
      <c r="D14" s="21" t="e">
        <f>#REF!</f>
        <v>#REF!</v>
      </c>
      <c r="E14" s="21" t="e">
        <f>#REF!</f>
        <v>#REF!</v>
      </c>
    </row>
    <row r="15" spans="1:5" ht="26.25" customHeight="1">
      <c r="A15" s="18" t="e">
        <f>#REF!</f>
        <v>#REF!</v>
      </c>
      <c r="B15" s="19" t="e">
        <f>#REF!</f>
        <v>#REF!</v>
      </c>
      <c r="C15" s="19" t="e">
        <f>#REF!</f>
        <v>#REF!</v>
      </c>
      <c r="D15" s="21" t="e">
        <f>#REF!</f>
        <v>#REF!</v>
      </c>
      <c r="E15" s="21" t="e">
        <f>#REF!</f>
        <v>#REF!</v>
      </c>
    </row>
    <row r="16" spans="1:5" ht="26.25" customHeight="1">
      <c r="A16" s="18" t="e">
        <f>#REF!</f>
        <v>#REF!</v>
      </c>
      <c r="B16" s="19" t="e">
        <f>#REF!</f>
        <v>#REF!</v>
      </c>
      <c r="C16" s="19" t="e">
        <f>#REF!</f>
        <v>#REF!</v>
      </c>
      <c r="D16" s="21" t="e">
        <f>#REF!</f>
        <v>#REF!</v>
      </c>
      <c r="E16" s="21" t="e">
        <f>#REF!</f>
        <v>#REF!</v>
      </c>
    </row>
    <row r="17" spans="1:5" ht="26.25" customHeight="1">
      <c r="A17" s="18" t="e">
        <f>#REF!</f>
        <v>#REF!</v>
      </c>
      <c r="B17" s="19" t="e">
        <f>#REF!</f>
        <v>#REF!</v>
      </c>
      <c r="C17" s="19" t="e">
        <f>#REF!</f>
        <v>#REF!</v>
      </c>
      <c r="D17" s="21" t="e">
        <f>#REF!</f>
        <v>#REF!</v>
      </c>
      <c r="E17" s="21" t="e">
        <f>#REF!</f>
        <v>#REF!</v>
      </c>
    </row>
    <row r="18" spans="1:5" ht="26.25" customHeight="1">
      <c r="A18" s="18" t="e">
        <f>#REF!</f>
        <v>#REF!</v>
      </c>
      <c r="B18" s="19" t="e">
        <f>#REF!</f>
        <v>#REF!</v>
      </c>
      <c r="C18" s="19" t="e">
        <f>#REF!</f>
        <v>#REF!</v>
      </c>
      <c r="D18" s="21" t="e">
        <f>#REF!</f>
        <v>#REF!</v>
      </c>
      <c r="E18" s="21" t="e">
        <f>#REF!</f>
        <v>#REF!</v>
      </c>
    </row>
    <row r="19" spans="1:5" ht="26.25" customHeight="1">
      <c r="A19" s="18" t="e">
        <f>#REF!</f>
        <v>#REF!</v>
      </c>
      <c r="B19" s="19" t="e">
        <f>#REF!</f>
        <v>#REF!</v>
      </c>
      <c r="C19" s="19" t="e">
        <f>#REF!</f>
        <v>#REF!</v>
      </c>
      <c r="D19" s="21" t="e">
        <f>#REF!</f>
        <v>#REF!</v>
      </c>
      <c r="E19" s="21" t="e">
        <f>#REF!</f>
        <v>#REF!</v>
      </c>
    </row>
    <row r="20" spans="1:5" ht="26.25" customHeight="1">
      <c r="A20" s="18" t="e">
        <f>#REF!</f>
        <v>#REF!</v>
      </c>
      <c r="B20" s="19" t="e">
        <f>#REF!</f>
        <v>#REF!</v>
      </c>
      <c r="C20" s="19" t="e">
        <f>#REF!</f>
        <v>#REF!</v>
      </c>
      <c r="D20" s="21" t="e">
        <f>#REF!</f>
        <v>#REF!</v>
      </c>
      <c r="E20" s="21" t="e">
        <f>#REF!</f>
        <v>#REF!</v>
      </c>
    </row>
    <row r="21" spans="1:5" ht="26.25" customHeight="1">
      <c r="A21" s="18" t="e">
        <f>#REF!</f>
        <v>#REF!</v>
      </c>
      <c r="B21" s="19" t="e">
        <f>#REF!</f>
        <v>#REF!</v>
      </c>
      <c r="C21" s="19" t="e">
        <f>#REF!</f>
        <v>#REF!</v>
      </c>
      <c r="D21" s="21" t="e">
        <f>#REF!</f>
        <v>#REF!</v>
      </c>
      <c r="E21" s="21" t="e">
        <f>#REF!</f>
        <v>#REF!</v>
      </c>
    </row>
    <row r="22" spans="1:5" ht="26.25" customHeight="1">
      <c r="A22" s="18" t="e">
        <f>#REF!</f>
        <v>#REF!</v>
      </c>
      <c r="B22" s="19" t="e">
        <f>#REF!</f>
        <v>#REF!</v>
      </c>
      <c r="C22" s="19" t="e">
        <f>#REF!</f>
        <v>#REF!</v>
      </c>
      <c r="D22" s="21" t="e">
        <f>#REF!</f>
        <v>#REF!</v>
      </c>
      <c r="E22" s="21" t="e">
        <f>#REF!</f>
        <v>#REF!</v>
      </c>
    </row>
    <row r="23" spans="1:5" ht="26.25" customHeight="1">
      <c r="A23" s="18" t="e">
        <f>#REF!</f>
        <v>#REF!</v>
      </c>
      <c r="B23" s="19" t="e">
        <f>#REF!</f>
        <v>#REF!</v>
      </c>
      <c r="C23" s="19" t="e">
        <f>#REF!</f>
        <v>#REF!</v>
      </c>
      <c r="D23" s="21" t="e">
        <f>#REF!</f>
        <v>#REF!</v>
      </c>
      <c r="E23" s="21" t="e">
        <f>#REF!</f>
        <v>#REF!</v>
      </c>
    </row>
    <row r="24" spans="1:5" ht="26.25" customHeight="1">
      <c r="A24" s="18" t="e">
        <f>#REF!</f>
        <v>#REF!</v>
      </c>
      <c r="B24" s="19" t="e">
        <f>#REF!</f>
        <v>#REF!</v>
      </c>
      <c r="C24" s="19" t="e">
        <f>#REF!</f>
        <v>#REF!</v>
      </c>
      <c r="D24" s="21" t="e">
        <f>#REF!</f>
        <v>#REF!</v>
      </c>
      <c r="E24" s="21" t="e">
        <f>#REF!</f>
        <v>#REF!</v>
      </c>
    </row>
    <row r="25" spans="1:5" ht="26.25" customHeight="1">
      <c r="A25" s="18" t="e">
        <f>#REF!</f>
        <v>#REF!</v>
      </c>
      <c r="B25" s="19" t="e">
        <f>#REF!</f>
        <v>#REF!</v>
      </c>
      <c r="C25" s="19" t="e">
        <f>#REF!</f>
        <v>#REF!</v>
      </c>
      <c r="D25" s="21" t="e">
        <f>#REF!</f>
        <v>#REF!</v>
      </c>
      <c r="E25" s="21" t="e">
        <f>#REF!</f>
        <v>#REF!</v>
      </c>
    </row>
    <row r="26" spans="1:5" ht="26.25" customHeight="1">
      <c r="A26" s="18" t="e">
        <f>#REF!</f>
        <v>#REF!</v>
      </c>
      <c r="B26" s="19" t="e">
        <f>#REF!</f>
        <v>#REF!</v>
      </c>
      <c r="C26" s="19" t="e">
        <f>#REF!</f>
        <v>#REF!</v>
      </c>
      <c r="D26" s="21" t="e">
        <f>#REF!</f>
        <v>#REF!</v>
      </c>
      <c r="E26" s="21" t="e">
        <f>#REF!</f>
        <v>#REF!</v>
      </c>
    </row>
    <row r="27" spans="1:5" ht="26.25" customHeight="1">
      <c r="A27" s="18" t="e">
        <f>#REF!</f>
        <v>#REF!</v>
      </c>
      <c r="B27" s="19" t="e">
        <f>#REF!</f>
        <v>#REF!</v>
      </c>
      <c r="C27" s="19" t="e">
        <f>#REF!</f>
        <v>#REF!</v>
      </c>
      <c r="D27" s="21" t="e">
        <f>#REF!</f>
        <v>#REF!</v>
      </c>
      <c r="E27" s="21" t="e">
        <f>#REF!</f>
        <v>#REF!</v>
      </c>
    </row>
    <row r="28" spans="1:5" ht="26.25" customHeight="1">
      <c r="A28" s="18" t="e">
        <f>#REF!</f>
        <v>#REF!</v>
      </c>
      <c r="B28" s="19" t="e">
        <f>#REF!</f>
        <v>#REF!</v>
      </c>
      <c r="C28" s="19" t="e">
        <f>#REF!</f>
        <v>#REF!</v>
      </c>
      <c r="D28" s="21" t="e">
        <f>#REF!</f>
        <v>#REF!</v>
      </c>
      <c r="E28" s="21" t="e">
        <f>#REF!</f>
        <v>#REF!</v>
      </c>
    </row>
    <row r="29" spans="1:5" ht="26.25" customHeight="1">
      <c r="A29" s="18" t="e">
        <f>#REF!</f>
        <v>#REF!</v>
      </c>
      <c r="B29" s="19" t="e">
        <f>#REF!</f>
        <v>#REF!</v>
      </c>
      <c r="C29" s="19" t="e">
        <f>#REF!</f>
        <v>#REF!</v>
      </c>
      <c r="D29" s="21" t="e">
        <f>#REF!</f>
        <v>#REF!</v>
      </c>
      <c r="E29" s="21" t="e">
        <f>#REF!</f>
        <v>#REF!</v>
      </c>
    </row>
    <row r="30" spans="1:5" ht="26.25" customHeight="1">
      <c r="A30" s="18" t="e">
        <f>#REF!</f>
        <v>#REF!</v>
      </c>
      <c r="B30" s="19" t="e">
        <f>#REF!</f>
        <v>#REF!</v>
      </c>
      <c r="C30" s="19" t="e">
        <f>#REF!</f>
        <v>#REF!</v>
      </c>
      <c r="D30" s="21" t="e">
        <f>#REF!</f>
        <v>#REF!</v>
      </c>
      <c r="E30" s="21" t="e">
        <f>#REF!</f>
        <v>#REF!</v>
      </c>
    </row>
    <row r="31" spans="1:5" ht="26.25" customHeight="1">
      <c r="A31" s="18" t="e">
        <f>#REF!</f>
        <v>#REF!</v>
      </c>
      <c r="B31" s="19" t="e">
        <f>#REF!</f>
        <v>#REF!</v>
      </c>
      <c r="C31" s="19" t="e">
        <f>#REF!</f>
        <v>#REF!</v>
      </c>
      <c r="D31" s="21" t="e">
        <f>#REF!</f>
        <v>#REF!</v>
      </c>
      <c r="E31" s="21" t="e">
        <f>#REF!</f>
        <v>#REF!</v>
      </c>
    </row>
    <row r="32" spans="1:5" ht="26.25" customHeight="1">
      <c r="A32" s="18" t="e">
        <f>#REF!</f>
        <v>#REF!</v>
      </c>
      <c r="B32" s="19" t="e">
        <f>#REF!</f>
        <v>#REF!</v>
      </c>
      <c r="C32" s="19" t="e">
        <f>#REF!</f>
        <v>#REF!</v>
      </c>
      <c r="D32" s="21" t="e">
        <f>#REF!</f>
        <v>#REF!</v>
      </c>
      <c r="E32" s="21" t="e">
        <f>#REF!</f>
        <v>#REF!</v>
      </c>
    </row>
    <row r="33" spans="1:5" ht="26.25" customHeight="1">
      <c r="A33" s="18" t="e">
        <f>#REF!</f>
        <v>#REF!</v>
      </c>
      <c r="B33" s="19" t="e">
        <f>#REF!</f>
        <v>#REF!</v>
      </c>
      <c r="C33" s="19" t="e">
        <f>#REF!</f>
        <v>#REF!</v>
      </c>
      <c r="D33" s="21" t="e">
        <f>#REF!</f>
        <v>#REF!</v>
      </c>
      <c r="E33" s="21" t="e">
        <f>#REF!</f>
        <v>#REF!</v>
      </c>
    </row>
    <row r="34" spans="1:5" ht="26.25" customHeight="1">
      <c r="A34" s="18" t="e">
        <f>#REF!</f>
        <v>#REF!</v>
      </c>
      <c r="B34" s="19" t="e">
        <f>#REF!</f>
        <v>#REF!</v>
      </c>
      <c r="C34" s="19" t="e">
        <f>#REF!</f>
        <v>#REF!</v>
      </c>
      <c r="D34" s="21" t="e">
        <f>#REF!</f>
        <v>#REF!</v>
      </c>
      <c r="E34" s="21" t="e">
        <f>#REF!</f>
        <v>#REF!</v>
      </c>
    </row>
    <row r="35" spans="1:5" ht="26.25" customHeight="1">
      <c r="A35" s="18" t="e">
        <f>#REF!</f>
        <v>#REF!</v>
      </c>
      <c r="B35" s="19" t="e">
        <f>#REF!</f>
        <v>#REF!</v>
      </c>
      <c r="C35" s="19" t="e">
        <f>#REF!</f>
        <v>#REF!</v>
      </c>
      <c r="D35" s="21" t="e">
        <f>#REF!</f>
        <v>#REF!</v>
      </c>
      <c r="E35" s="21" t="e">
        <f>#REF!</f>
        <v>#REF!</v>
      </c>
    </row>
    <row r="36" spans="1:5" ht="26.25" customHeight="1">
      <c r="A36" s="18" t="e">
        <f>#REF!</f>
        <v>#REF!</v>
      </c>
      <c r="B36" s="19" t="e">
        <f>#REF!</f>
        <v>#REF!</v>
      </c>
      <c r="C36" s="19" t="e">
        <f>#REF!</f>
        <v>#REF!</v>
      </c>
      <c r="D36" s="21" t="e">
        <f>#REF!</f>
        <v>#REF!</v>
      </c>
      <c r="E36" s="21" t="e">
        <f>#REF!</f>
        <v>#REF!</v>
      </c>
    </row>
    <row r="37" spans="1:5" ht="26.25" customHeight="1">
      <c r="A37" s="18" t="e">
        <f>#REF!</f>
        <v>#REF!</v>
      </c>
      <c r="B37" s="19" t="e">
        <f>#REF!</f>
        <v>#REF!</v>
      </c>
      <c r="C37" s="19" t="e">
        <f>#REF!</f>
        <v>#REF!</v>
      </c>
      <c r="D37" s="21" t="e">
        <f>#REF!</f>
        <v>#REF!</v>
      </c>
      <c r="E37" s="21" t="e">
        <f>#REF!</f>
        <v>#REF!</v>
      </c>
    </row>
    <row r="38" spans="1:5" ht="26.25" customHeight="1">
      <c r="A38" s="18" t="e">
        <f>#REF!</f>
        <v>#REF!</v>
      </c>
      <c r="B38" s="19" t="e">
        <f>#REF!</f>
        <v>#REF!</v>
      </c>
      <c r="C38" s="19" t="e">
        <f>#REF!</f>
        <v>#REF!</v>
      </c>
      <c r="D38" s="21" t="e">
        <f>#REF!</f>
        <v>#REF!</v>
      </c>
      <c r="E38" s="21" t="e">
        <f>#REF!</f>
        <v>#REF!</v>
      </c>
    </row>
    <row r="39" spans="1:5" ht="26.25" customHeight="1">
      <c r="A39" s="18" t="e">
        <f>#REF!</f>
        <v>#REF!</v>
      </c>
      <c r="B39" s="19" t="e">
        <f>#REF!</f>
        <v>#REF!</v>
      </c>
      <c r="C39" s="19" t="e">
        <f>#REF!</f>
        <v>#REF!</v>
      </c>
      <c r="D39" s="21" t="e">
        <f>#REF!</f>
        <v>#REF!</v>
      </c>
      <c r="E39" s="21" t="e">
        <f>#REF!</f>
        <v>#REF!</v>
      </c>
    </row>
    <row r="40" spans="1:5" ht="26.25" customHeight="1">
      <c r="A40" s="18" t="e">
        <f>#REF!</f>
        <v>#REF!</v>
      </c>
      <c r="B40" s="19" t="e">
        <f>#REF!</f>
        <v>#REF!</v>
      </c>
      <c r="C40" s="19" t="e">
        <f>#REF!</f>
        <v>#REF!</v>
      </c>
      <c r="D40" s="21" t="e">
        <f>#REF!</f>
        <v>#REF!</v>
      </c>
      <c r="E40" s="21" t="e">
        <f>#REF!</f>
        <v>#REF!</v>
      </c>
    </row>
    <row r="41" spans="1:5" ht="26.25" customHeight="1">
      <c r="A41" s="18" t="e">
        <f>#REF!</f>
        <v>#REF!</v>
      </c>
      <c r="B41" s="19" t="e">
        <f>#REF!</f>
        <v>#REF!</v>
      </c>
      <c r="C41" s="19" t="e">
        <f>#REF!</f>
        <v>#REF!</v>
      </c>
      <c r="D41" s="21" t="e">
        <f>#REF!</f>
        <v>#REF!</v>
      </c>
      <c r="E41" s="21" t="e">
        <f>#REF!</f>
        <v>#REF!</v>
      </c>
    </row>
    <row r="42" spans="1:5" ht="26.25" customHeight="1">
      <c r="A42" s="18" t="e">
        <f>#REF!</f>
        <v>#REF!</v>
      </c>
      <c r="B42" s="19" t="e">
        <f>#REF!</f>
        <v>#REF!</v>
      </c>
      <c r="C42" s="19" t="e">
        <f>#REF!</f>
        <v>#REF!</v>
      </c>
      <c r="D42" s="21" t="e">
        <f>#REF!</f>
        <v>#REF!</v>
      </c>
      <c r="E42" s="21" t="e">
        <f>#REF!</f>
        <v>#REF!</v>
      </c>
    </row>
    <row r="43" spans="1:5" ht="26.25" customHeight="1">
      <c r="A43" s="18" t="e">
        <f>#REF!</f>
        <v>#REF!</v>
      </c>
      <c r="B43" s="19" t="e">
        <f>#REF!</f>
        <v>#REF!</v>
      </c>
      <c r="C43" s="19" t="e">
        <f>#REF!</f>
        <v>#REF!</v>
      </c>
      <c r="D43" s="21" t="e">
        <f>#REF!</f>
        <v>#REF!</v>
      </c>
      <c r="E43" s="21" t="e">
        <f>#REF!</f>
        <v>#REF!</v>
      </c>
    </row>
    <row r="44" spans="1:5" ht="26.25" customHeight="1">
      <c r="A44" s="18" t="e">
        <f>#REF!</f>
        <v>#REF!</v>
      </c>
      <c r="B44" s="19" t="e">
        <f>#REF!</f>
        <v>#REF!</v>
      </c>
      <c r="C44" s="19" t="e">
        <f>#REF!</f>
        <v>#REF!</v>
      </c>
      <c r="D44" s="21" t="e">
        <f>#REF!</f>
        <v>#REF!</v>
      </c>
      <c r="E44" s="21" t="e">
        <f>#REF!</f>
        <v>#REF!</v>
      </c>
    </row>
    <row r="45" spans="1:5" ht="26.25" customHeight="1">
      <c r="A45" s="18" t="e">
        <f>#REF!</f>
        <v>#REF!</v>
      </c>
      <c r="B45" s="19" t="e">
        <f>#REF!</f>
        <v>#REF!</v>
      </c>
      <c r="C45" s="19" t="e">
        <f>#REF!</f>
        <v>#REF!</v>
      </c>
      <c r="D45" s="21" t="e">
        <f>#REF!</f>
        <v>#REF!</v>
      </c>
      <c r="E45" s="21" t="e">
        <f>#REF!</f>
        <v>#REF!</v>
      </c>
    </row>
    <row r="46" spans="1:5" ht="26.25" customHeight="1">
      <c r="A46" s="18" t="e">
        <f>#REF!</f>
        <v>#REF!</v>
      </c>
      <c r="B46" s="19" t="e">
        <f>#REF!</f>
        <v>#REF!</v>
      </c>
      <c r="C46" s="19" t="e">
        <f>#REF!</f>
        <v>#REF!</v>
      </c>
      <c r="D46" s="21" t="e">
        <f>#REF!</f>
        <v>#REF!</v>
      </c>
      <c r="E46" s="21" t="e">
        <f>#REF!</f>
        <v>#REF!</v>
      </c>
    </row>
    <row r="47" spans="1:5" ht="26.25" customHeight="1">
      <c r="A47" s="18" t="e">
        <f>#REF!</f>
        <v>#REF!</v>
      </c>
      <c r="B47" s="19" t="e">
        <f>#REF!</f>
        <v>#REF!</v>
      </c>
      <c r="C47" s="19" t="e">
        <f>#REF!</f>
        <v>#REF!</v>
      </c>
      <c r="D47" s="21" t="e">
        <f>#REF!</f>
        <v>#REF!</v>
      </c>
      <c r="E47" s="21" t="e">
        <f>#REF!</f>
        <v>#REF!</v>
      </c>
    </row>
    <row r="48" spans="1:5" ht="26.25" customHeight="1">
      <c r="A48" s="18" t="e">
        <f>#REF!</f>
        <v>#REF!</v>
      </c>
      <c r="B48" s="19" t="e">
        <f>#REF!</f>
        <v>#REF!</v>
      </c>
      <c r="C48" s="19" t="e">
        <f>#REF!</f>
        <v>#REF!</v>
      </c>
      <c r="D48" s="21" t="e">
        <f>#REF!</f>
        <v>#REF!</v>
      </c>
      <c r="E48" s="21" t="e">
        <f>#REF!</f>
        <v>#REF!</v>
      </c>
    </row>
    <row r="49" spans="1:5" ht="26.25" customHeight="1">
      <c r="A49" s="18" t="e">
        <f>#REF!</f>
        <v>#REF!</v>
      </c>
      <c r="B49" s="19" t="e">
        <f>#REF!</f>
        <v>#REF!</v>
      </c>
      <c r="C49" s="19" t="e">
        <f>#REF!</f>
        <v>#REF!</v>
      </c>
      <c r="D49" s="21" t="e">
        <f>#REF!</f>
        <v>#REF!</v>
      </c>
      <c r="E49" s="21" t="e">
        <f>#REF!</f>
        <v>#REF!</v>
      </c>
    </row>
    <row r="50" spans="1:5" ht="26.25" customHeight="1">
      <c r="A50" s="18" t="e">
        <f>#REF!</f>
        <v>#REF!</v>
      </c>
      <c r="B50" s="19" t="e">
        <f>#REF!</f>
        <v>#REF!</v>
      </c>
      <c r="C50" s="19" t="e">
        <f>#REF!</f>
        <v>#REF!</v>
      </c>
      <c r="D50" s="21" t="e">
        <f>#REF!</f>
        <v>#REF!</v>
      </c>
      <c r="E50" s="21" t="e">
        <f>#REF!</f>
        <v>#REF!</v>
      </c>
    </row>
    <row r="51" spans="1:5" ht="26.25" customHeight="1">
      <c r="A51" s="18" t="e">
        <f>#REF!</f>
        <v>#REF!</v>
      </c>
      <c r="B51" s="19" t="e">
        <f>#REF!</f>
        <v>#REF!</v>
      </c>
      <c r="C51" s="19" t="e">
        <f>#REF!</f>
        <v>#REF!</v>
      </c>
      <c r="D51" s="21" t="e">
        <f>#REF!</f>
        <v>#REF!</v>
      </c>
      <c r="E51" s="21" t="e">
        <f>#REF!</f>
        <v>#REF!</v>
      </c>
    </row>
    <row r="52" spans="1:5" ht="26.25" customHeight="1">
      <c r="A52" s="18" t="e">
        <f>#REF!</f>
        <v>#REF!</v>
      </c>
      <c r="B52" s="19" t="e">
        <f>#REF!</f>
        <v>#REF!</v>
      </c>
      <c r="C52" s="19" t="e">
        <f>#REF!</f>
        <v>#REF!</v>
      </c>
      <c r="D52" s="21" t="e">
        <f>#REF!</f>
        <v>#REF!</v>
      </c>
      <c r="E52" s="21" t="e">
        <f>#REF!</f>
        <v>#REF!</v>
      </c>
    </row>
    <row r="53" spans="1:5" ht="26.25" customHeight="1">
      <c r="A53" s="18" t="e">
        <f>#REF!</f>
        <v>#REF!</v>
      </c>
      <c r="B53" s="19" t="e">
        <f>#REF!</f>
        <v>#REF!</v>
      </c>
      <c r="C53" s="19" t="e">
        <f>#REF!</f>
        <v>#REF!</v>
      </c>
      <c r="D53" s="21" t="e">
        <f>#REF!</f>
        <v>#REF!</v>
      </c>
      <c r="E53" s="21" t="e">
        <f>#REF!</f>
        <v>#REF!</v>
      </c>
    </row>
    <row r="54" spans="1:5" ht="26.25" customHeight="1">
      <c r="A54" s="18" t="e">
        <f>#REF!</f>
        <v>#REF!</v>
      </c>
      <c r="B54" s="19" t="e">
        <f>#REF!</f>
        <v>#REF!</v>
      </c>
      <c r="C54" s="19" t="e">
        <f>#REF!</f>
        <v>#REF!</v>
      </c>
      <c r="D54" s="21" t="e">
        <f>#REF!</f>
        <v>#REF!</v>
      </c>
      <c r="E54" s="21" t="e">
        <f>#REF!</f>
        <v>#REF!</v>
      </c>
    </row>
    <row r="55" spans="1:5" ht="26.25" customHeight="1">
      <c r="A55" s="18" t="e">
        <f>#REF!</f>
        <v>#REF!</v>
      </c>
      <c r="B55" s="19" t="e">
        <f>#REF!</f>
        <v>#REF!</v>
      </c>
      <c r="C55" s="19" t="e">
        <f>#REF!</f>
        <v>#REF!</v>
      </c>
      <c r="D55" s="21" t="e">
        <f>#REF!</f>
        <v>#REF!</v>
      </c>
      <c r="E55" s="21" t="e">
        <f>#REF!</f>
        <v>#REF!</v>
      </c>
    </row>
    <row r="56" spans="1:5" ht="26.25" customHeight="1">
      <c r="A56" s="18" t="e">
        <f>#REF!</f>
        <v>#REF!</v>
      </c>
      <c r="B56" s="19" t="e">
        <f>#REF!</f>
        <v>#REF!</v>
      </c>
      <c r="C56" s="19" t="e">
        <f>#REF!</f>
        <v>#REF!</v>
      </c>
      <c r="D56" s="21" t="e">
        <f>#REF!</f>
        <v>#REF!</v>
      </c>
      <c r="E56" s="21" t="e">
        <f>#REF!</f>
        <v>#REF!</v>
      </c>
    </row>
    <row r="57" spans="1:5" ht="26.25" customHeight="1">
      <c r="A57" s="18" t="e">
        <f>#REF!</f>
        <v>#REF!</v>
      </c>
      <c r="B57" s="19" t="e">
        <f>#REF!</f>
        <v>#REF!</v>
      </c>
      <c r="C57" s="19" t="e">
        <f>#REF!</f>
        <v>#REF!</v>
      </c>
      <c r="D57" s="21" t="e">
        <f>#REF!</f>
        <v>#REF!</v>
      </c>
      <c r="E57" s="21" t="e">
        <f>#REF!</f>
        <v>#REF!</v>
      </c>
    </row>
    <row r="58" spans="1:5" ht="26.25" customHeight="1">
      <c r="A58" s="18" t="e">
        <f>#REF!</f>
        <v>#REF!</v>
      </c>
      <c r="B58" s="19" t="e">
        <f>#REF!</f>
        <v>#REF!</v>
      </c>
      <c r="C58" s="19" t="e">
        <f>#REF!</f>
        <v>#REF!</v>
      </c>
      <c r="D58" s="21" t="e">
        <f>#REF!</f>
        <v>#REF!</v>
      </c>
      <c r="E58" s="21" t="e">
        <f>#REF!</f>
        <v>#REF!</v>
      </c>
    </row>
    <row r="59" spans="1:5" ht="26.25" customHeight="1">
      <c r="A59" s="18" t="e">
        <f>#REF!</f>
        <v>#REF!</v>
      </c>
      <c r="B59" s="19" t="e">
        <f>#REF!</f>
        <v>#REF!</v>
      </c>
      <c r="C59" s="19" t="e">
        <f>#REF!</f>
        <v>#REF!</v>
      </c>
      <c r="D59" s="21" t="e">
        <f>#REF!</f>
        <v>#REF!</v>
      </c>
      <c r="E59" s="21" t="e">
        <f>#REF!</f>
        <v>#REF!</v>
      </c>
    </row>
    <row r="60" spans="1:5" ht="26.25" customHeight="1">
      <c r="A60" s="18" t="e">
        <f>#REF!</f>
        <v>#REF!</v>
      </c>
      <c r="B60" s="19" t="e">
        <f>#REF!</f>
        <v>#REF!</v>
      </c>
      <c r="C60" s="19" t="e">
        <f>#REF!</f>
        <v>#REF!</v>
      </c>
      <c r="D60" s="21" t="e">
        <f>#REF!</f>
        <v>#REF!</v>
      </c>
      <c r="E60" s="21" t="e">
        <f>#REF!</f>
        <v>#REF!</v>
      </c>
    </row>
    <row r="61" spans="1:5" ht="26.25" customHeight="1">
      <c r="A61" s="18" t="e">
        <f>#REF!</f>
        <v>#REF!</v>
      </c>
      <c r="B61" s="19" t="e">
        <f>#REF!</f>
        <v>#REF!</v>
      </c>
      <c r="C61" s="19" t="e">
        <f>#REF!</f>
        <v>#REF!</v>
      </c>
      <c r="D61" s="21" t="e">
        <f>#REF!</f>
        <v>#REF!</v>
      </c>
      <c r="E61" s="21" t="e">
        <f>#REF!</f>
        <v>#REF!</v>
      </c>
    </row>
    <row r="62" spans="1:5" s="16" customFormat="1" ht="26.25" customHeight="1">
      <c r="A62" s="18" t="e">
        <f>#REF!</f>
        <v>#REF!</v>
      </c>
      <c r="B62" s="19" t="e">
        <f>#REF!</f>
        <v>#REF!</v>
      </c>
      <c r="C62" s="19" t="e">
        <f>#REF!</f>
        <v>#REF!</v>
      </c>
      <c r="D62" s="21" t="e">
        <f>#REF!</f>
        <v>#REF!</v>
      </c>
      <c r="E62" s="21" t="e">
        <f>#REF!</f>
        <v>#REF!</v>
      </c>
    </row>
    <row r="63" spans="1:5" ht="26.25" customHeight="1">
      <c r="A63" s="18" t="e">
        <f>#REF!</f>
        <v>#REF!</v>
      </c>
      <c r="B63" s="19" t="e">
        <f>#REF!</f>
        <v>#REF!</v>
      </c>
      <c r="C63" s="19" t="e">
        <f>#REF!</f>
        <v>#REF!</v>
      </c>
      <c r="D63" s="21" t="e">
        <f>#REF!</f>
        <v>#REF!</v>
      </c>
      <c r="E63" s="21" t="e">
        <f>#REF!</f>
        <v>#REF!</v>
      </c>
    </row>
    <row r="64" spans="1:5" ht="26.25" customHeight="1">
      <c r="A64" s="18" t="e">
        <f>#REF!</f>
        <v>#REF!</v>
      </c>
      <c r="B64" s="19" t="e">
        <f>#REF!</f>
        <v>#REF!</v>
      </c>
      <c r="C64" s="19" t="e">
        <f>#REF!</f>
        <v>#REF!</v>
      </c>
      <c r="D64" s="21" t="e">
        <f>#REF!</f>
        <v>#REF!</v>
      </c>
      <c r="E64" s="21" t="e">
        <f>#REF!</f>
        <v>#REF!</v>
      </c>
    </row>
    <row r="65" spans="1:5" ht="26.25" customHeight="1">
      <c r="A65" s="18" t="e">
        <f>#REF!</f>
        <v>#REF!</v>
      </c>
      <c r="B65" s="19" t="e">
        <f>#REF!</f>
        <v>#REF!</v>
      </c>
      <c r="C65" s="19" t="e">
        <f>#REF!</f>
        <v>#REF!</v>
      </c>
      <c r="D65" s="21" t="e">
        <f>#REF!</f>
        <v>#REF!</v>
      </c>
      <c r="E65" s="21" t="e">
        <f>#REF!</f>
        <v>#REF!</v>
      </c>
    </row>
    <row r="66" spans="1:5" ht="26.25" customHeight="1">
      <c r="A66" s="18" t="e">
        <f>#REF!</f>
        <v>#REF!</v>
      </c>
      <c r="B66" s="19" t="e">
        <f>#REF!</f>
        <v>#REF!</v>
      </c>
      <c r="C66" s="19" t="e">
        <f>#REF!</f>
        <v>#REF!</v>
      </c>
      <c r="D66" s="21" t="e">
        <f>#REF!</f>
        <v>#REF!</v>
      </c>
      <c r="E66" s="21" t="e">
        <f>#REF!</f>
        <v>#REF!</v>
      </c>
    </row>
    <row r="67" spans="1:5" ht="26.25" customHeight="1">
      <c r="A67" s="18" t="e">
        <f>#REF!</f>
        <v>#REF!</v>
      </c>
      <c r="B67" s="19" t="e">
        <f>#REF!</f>
        <v>#REF!</v>
      </c>
      <c r="C67" s="19" t="e">
        <f>#REF!</f>
        <v>#REF!</v>
      </c>
      <c r="D67" s="21" t="e">
        <f>#REF!</f>
        <v>#REF!</v>
      </c>
      <c r="E67" s="21" t="e">
        <f>#REF!</f>
        <v>#REF!</v>
      </c>
    </row>
    <row r="68" spans="1:5" ht="26.25" customHeight="1">
      <c r="A68" s="18" t="e">
        <f>#REF!</f>
        <v>#REF!</v>
      </c>
      <c r="B68" s="19" t="e">
        <f>#REF!</f>
        <v>#REF!</v>
      </c>
      <c r="C68" s="19" t="e">
        <f>#REF!</f>
        <v>#REF!</v>
      </c>
      <c r="D68" s="21" t="e">
        <f>#REF!</f>
        <v>#REF!</v>
      </c>
      <c r="E68" s="21" t="e">
        <f>#REF!</f>
        <v>#REF!</v>
      </c>
    </row>
    <row r="69" spans="1:5" ht="26.25" customHeight="1">
      <c r="A69" s="18" t="e">
        <f>#REF!</f>
        <v>#REF!</v>
      </c>
      <c r="B69" s="19" t="e">
        <f>#REF!</f>
        <v>#REF!</v>
      </c>
      <c r="C69" s="19" t="e">
        <f>#REF!</f>
        <v>#REF!</v>
      </c>
      <c r="D69" s="21" t="e">
        <f>#REF!</f>
        <v>#REF!</v>
      </c>
      <c r="E69" s="21" t="e">
        <f>#REF!</f>
        <v>#REF!</v>
      </c>
    </row>
    <row r="70" spans="1:5" ht="26.25" customHeight="1">
      <c r="A70" s="18" t="e">
        <f>#REF!</f>
        <v>#REF!</v>
      </c>
      <c r="B70" s="19" t="e">
        <f>#REF!</f>
        <v>#REF!</v>
      </c>
      <c r="C70" s="19" t="e">
        <f>#REF!</f>
        <v>#REF!</v>
      </c>
      <c r="D70" s="21" t="e">
        <f>#REF!</f>
        <v>#REF!</v>
      </c>
      <c r="E70" s="21" t="e">
        <f>#REF!</f>
        <v>#REF!</v>
      </c>
    </row>
    <row r="71" spans="1:5" ht="26.25" customHeight="1">
      <c r="A71" s="18" t="e">
        <f>#REF!</f>
        <v>#REF!</v>
      </c>
      <c r="B71" s="19" t="e">
        <f>#REF!</f>
        <v>#REF!</v>
      </c>
      <c r="C71" s="19" t="e">
        <f>#REF!</f>
        <v>#REF!</v>
      </c>
      <c r="D71" s="21" t="e">
        <f>#REF!</f>
        <v>#REF!</v>
      </c>
      <c r="E71" s="21" t="e">
        <f>#REF!</f>
        <v>#REF!</v>
      </c>
    </row>
    <row r="72" spans="1:5" ht="26.25" customHeight="1">
      <c r="A72" s="18" t="e">
        <f>#REF!</f>
        <v>#REF!</v>
      </c>
      <c r="B72" s="19" t="e">
        <f>#REF!</f>
        <v>#REF!</v>
      </c>
      <c r="C72" s="19" t="e">
        <f>#REF!</f>
        <v>#REF!</v>
      </c>
      <c r="D72" s="21" t="e">
        <f>#REF!</f>
        <v>#REF!</v>
      </c>
      <c r="E72" s="21" t="e">
        <f>#REF!</f>
        <v>#REF!</v>
      </c>
    </row>
    <row r="73" spans="1:5" ht="26.25" customHeight="1">
      <c r="A73" s="18" t="e">
        <f>#REF!</f>
        <v>#REF!</v>
      </c>
      <c r="B73" s="19" t="e">
        <f>#REF!</f>
        <v>#REF!</v>
      </c>
      <c r="C73" s="19" t="e">
        <f>#REF!</f>
        <v>#REF!</v>
      </c>
      <c r="D73" s="21" t="e">
        <f>#REF!</f>
        <v>#REF!</v>
      </c>
      <c r="E73" s="21" t="e">
        <f>#REF!</f>
        <v>#REF!</v>
      </c>
    </row>
    <row r="74" spans="1:5" ht="26.25" customHeight="1">
      <c r="A74" s="18" t="e">
        <f>#REF!</f>
        <v>#REF!</v>
      </c>
      <c r="B74" s="19" t="e">
        <f>#REF!</f>
        <v>#REF!</v>
      </c>
      <c r="C74" s="19" t="e">
        <f>#REF!</f>
        <v>#REF!</v>
      </c>
      <c r="D74" s="21" t="e">
        <f>#REF!</f>
        <v>#REF!</v>
      </c>
      <c r="E74" s="21" t="e">
        <f>#REF!</f>
        <v>#REF!</v>
      </c>
    </row>
    <row r="75" spans="1:5" ht="26.25" customHeight="1">
      <c r="A75" s="18" t="e">
        <f>#REF!</f>
        <v>#REF!</v>
      </c>
      <c r="B75" s="19" t="e">
        <f>#REF!</f>
        <v>#REF!</v>
      </c>
      <c r="C75" s="19" t="e">
        <f>#REF!</f>
        <v>#REF!</v>
      </c>
      <c r="D75" s="21" t="e">
        <f>#REF!</f>
        <v>#REF!</v>
      </c>
      <c r="E75" s="21" t="e">
        <f>#REF!</f>
        <v>#REF!</v>
      </c>
    </row>
    <row r="76" spans="1:5" ht="26.25" customHeight="1">
      <c r="A76" s="18" t="e">
        <f>#REF!</f>
        <v>#REF!</v>
      </c>
      <c r="B76" s="19" t="e">
        <f>#REF!</f>
        <v>#REF!</v>
      </c>
      <c r="C76" s="19" t="e">
        <f>#REF!</f>
        <v>#REF!</v>
      </c>
      <c r="D76" s="21" t="e">
        <f>#REF!</f>
        <v>#REF!</v>
      </c>
      <c r="E76" s="21" t="e">
        <f>#REF!</f>
        <v>#REF!</v>
      </c>
    </row>
    <row r="77" spans="1:5" ht="26.25" customHeight="1">
      <c r="A77" s="18" t="e">
        <f>#REF!</f>
        <v>#REF!</v>
      </c>
      <c r="B77" s="19" t="e">
        <f>#REF!</f>
        <v>#REF!</v>
      </c>
      <c r="C77" s="19" t="e">
        <f>#REF!</f>
        <v>#REF!</v>
      </c>
      <c r="D77" s="21" t="e">
        <f>#REF!</f>
        <v>#REF!</v>
      </c>
      <c r="E77" s="21" t="e">
        <f>#REF!</f>
        <v>#REF!</v>
      </c>
    </row>
    <row r="78" spans="1:5" ht="26.25" customHeight="1">
      <c r="A78" s="18" t="e">
        <f>#REF!</f>
        <v>#REF!</v>
      </c>
      <c r="B78" s="19" t="e">
        <f>#REF!</f>
        <v>#REF!</v>
      </c>
      <c r="C78" s="19" t="e">
        <f>#REF!</f>
        <v>#REF!</v>
      </c>
      <c r="D78" s="21" t="e">
        <f>#REF!</f>
        <v>#REF!</v>
      </c>
      <c r="E78" s="21" t="e">
        <f>#REF!</f>
        <v>#REF!</v>
      </c>
    </row>
    <row r="79" spans="1:5" ht="26.25" customHeight="1">
      <c r="A79" s="18" t="e">
        <f>#REF!</f>
        <v>#REF!</v>
      </c>
      <c r="B79" s="19" t="e">
        <f>#REF!</f>
        <v>#REF!</v>
      </c>
      <c r="C79" s="19" t="e">
        <f>#REF!</f>
        <v>#REF!</v>
      </c>
      <c r="D79" s="21" t="e">
        <f>#REF!</f>
        <v>#REF!</v>
      </c>
      <c r="E79" s="21" t="e">
        <f>#REF!</f>
        <v>#REF!</v>
      </c>
    </row>
    <row r="80" spans="1:5" ht="26.25" customHeight="1">
      <c r="A80" s="18" t="e">
        <f>#REF!</f>
        <v>#REF!</v>
      </c>
      <c r="B80" s="19" t="e">
        <f>#REF!</f>
        <v>#REF!</v>
      </c>
      <c r="C80" s="19" t="e">
        <f>#REF!</f>
        <v>#REF!</v>
      </c>
      <c r="D80" s="21" t="e">
        <f>#REF!</f>
        <v>#REF!</v>
      </c>
      <c r="E80" s="21" t="e">
        <f>#REF!</f>
        <v>#REF!</v>
      </c>
    </row>
    <row r="81" spans="1:5" ht="26.25" customHeight="1">
      <c r="A81" s="18" t="e">
        <f>#REF!</f>
        <v>#REF!</v>
      </c>
      <c r="B81" s="19" t="e">
        <f>#REF!</f>
        <v>#REF!</v>
      </c>
      <c r="C81" s="19" t="e">
        <f>#REF!</f>
        <v>#REF!</v>
      </c>
      <c r="D81" s="21" t="e">
        <f>#REF!</f>
        <v>#REF!</v>
      </c>
      <c r="E81" s="21" t="e">
        <f>#REF!</f>
        <v>#REF!</v>
      </c>
    </row>
    <row r="82" spans="1:5" ht="26.25" customHeight="1">
      <c r="A82" s="18" t="e">
        <f>#REF!</f>
        <v>#REF!</v>
      </c>
      <c r="B82" s="19" t="e">
        <f>#REF!</f>
        <v>#REF!</v>
      </c>
      <c r="C82" s="19" t="e">
        <f>#REF!</f>
        <v>#REF!</v>
      </c>
      <c r="D82" s="21" t="e">
        <f>#REF!</f>
        <v>#REF!</v>
      </c>
      <c r="E82" s="21" t="e">
        <f>#REF!</f>
        <v>#REF!</v>
      </c>
    </row>
    <row r="83" spans="1:5" ht="26.25" customHeight="1">
      <c r="A83" s="18" t="e">
        <f>#REF!</f>
        <v>#REF!</v>
      </c>
      <c r="B83" s="19" t="e">
        <f>#REF!</f>
        <v>#REF!</v>
      </c>
      <c r="C83" s="19" t="e">
        <f>#REF!</f>
        <v>#REF!</v>
      </c>
      <c r="D83" s="21" t="e">
        <f>#REF!</f>
        <v>#REF!</v>
      </c>
      <c r="E83" s="21" t="e">
        <f>#REF!</f>
        <v>#REF!</v>
      </c>
    </row>
    <row r="84" spans="1:5" ht="26.25" customHeight="1">
      <c r="A84" s="18" t="e">
        <f>#REF!</f>
        <v>#REF!</v>
      </c>
      <c r="B84" s="19" t="e">
        <f>#REF!</f>
        <v>#REF!</v>
      </c>
      <c r="C84" s="19" t="e">
        <f>#REF!</f>
        <v>#REF!</v>
      </c>
      <c r="D84" s="21" t="e">
        <f>#REF!</f>
        <v>#REF!</v>
      </c>
      <c r="E84" s="21" t="e">
        <f>#REF!</f>
        <v>#REF!</v>
      </c>
    </row>
    <row r="85" spans="1:5" ht="26.25" customHeight="1">
      <c r="A85" s="18" t="e">
        <f>#REF!</f>
        <v>#REF!</v>
      </c>
      <c r="B85" s="19" t="e">
        <f>#REF!</f>
        <v>#REF!</v>
      </c>
      <c r="C85" s="19" t="e">
        <f>#REF!</f>
        <v>#REF!</v>
      </c>
      <c r="D85" s="21" t="e">
        <f>#REF!</f>
        <v>#REF!</v>
      </c>
      <c r="E85" s="21" t="e">
        <f>#REF!</f>
        <v>#REF!</v>
      </c>
    </row>
    <row r="86" spans="1:5" ht="26.25" customHeight="1">
      <c r="A86" s="18" t="e">
        <f>#REF!</f>
        <v>#REF!</v>
      </c>
      <c r="B86" s="19" t="e">
        <f>#REF!</f>
        <v>#REF!</v>
      </c>
      <c r="C86" s="19" t="e">
        <f>#REF!</f>
        <v>#REF!</v>
      </c>
      <c r="D86" s="21" t="e">
        <f>#REF!</f>
        <v>#REF!</v>
      </c>
      <c r="E86" s="21" t="e">
        <f>#REF!</f>
        <v>#REF!</v>
      </c>
    </row>
    <row r="87" spans="1:5" ht="26.25" customHeight="1">
      <c r="A87" s="18" t="e">
        <f>#REF!</f>
        <v>#REF!</v>
      </c>
      <c r="B87" s="19" t="e">
        <f>#REF!</f>
        <v>#REF!</v>
      </c>
      <c r="C87" s="19" t="e">
        <f>#REF!</f>
        <v>#REF!</v>
      </c>
      <c r="D87" s="21" t="e">
        <f>#REF!</f>
        <v>#REF!</v>
      </c>
      <c r="E87" s="21" t="e">
        <f>#REF!</f>
        <v>#REF!</v>
      </c>
    </row>
    <row r="88" spans="1:5" ht="26.25" customHeight="1">
      <c r="A88" s="18" t="e">
        <f>#REF!</f>
        <v>#REF!</v>
      </c>
      <c r="B88" s="19" t="e">
        <f>#REF!</f>
        <v>#REF!</v>
      </c>
      <c r="C88" s="19" t="e">
        <f>#REF!</f>
        <v>#REF!</v>
      </c>
      <c r="D88" s="21" t="e">
        <f>#REF!</f>
        <v>#REF!</v>
      </c>
      <c r="E88" s="21" t="e">
        <f>#REF!</f>
        <v>#REF!</v>
      </c>
    </row>
    <row r="89" spans="1:5" ht="26.25" customHeight="1">
      <c r="A89" s="18" t="e">
        <f>#REF!</f>
        <v>#REF!</v>
      </c>
      <c r="B89" s="19" t="e">
        <f>#REF!</f>
        <v>#REF!</v>
      </c>
      <c r="C89" s="19" t="e">
        <f>#REF!</f>
        <v>#REF!</v>
      </c>
      <c r="D89" s="21" t="e">
        <f>#REF!</f>
        <v>#REF!</v>
      </c>
      <c r="E89" s="21" t="e">
        <f>#REF!</f>
        <v>#REF!</v>
      </c>
    </row>
    <row r="90" spans="1:5" ht="26.25" customHeight="1">
      <c r="A90" s="18" t="e">
        <f>#REF!</f>
        <v>#REF!</v>
      </c>
      <c r="B90" s="19" t="e">
        <f>#REF!</f>
        <v>#REF!</v>
      </c>
      <c r="C90" s="19" t="e">
        <f>#REF!</f>
        <v>#REF!</v>
      </c>
      <c r="D90" s="21" t="e">
        <f>#REF!</f>
        <v>#REF!</v>
      </c>
      <c r="E90" s="21" t="e">
        <f>#REF!</f>
        <v>#REF!</v>
      </c>
    </row>
    <row r="91" spans="1:5" ht="26.25" customHeight="1">
      <c r="A91" s="18" t="e">
        <f>#REF!</f>
        <v>#REF!</v>
      </c>
      <c r="B91" s="19" t="e">
        <f>#REF!</f>
        <v>#REF!</v>
      </c>
      <c r="C91" s="19" t="e">
        <f>#REF!</f>
        <v>#REF!</v>
      </c>
      <c r="D91" s="21" t="e">
        <f>#REF!</f>
        <v>#REF!</v>
      </c>
      <c r="E91" s="21" t="e">
        <f>#REF!</f>
        <v>#REF!</v>
      </c>
    </row>
    <row r="92" spans="1:5" ht="26.25" customHeight="1">
      <c r="A92" s="18" t="e">
        <f>#REF!</f>
        <v>#REF!</v>
      </c>
      <c r="B92" s="19" t="e">
        <f>#REF!</f>
        <v>#REF!</v>
      </c>
      <c r="C92" s="19" t="e">
        <f>#REF!</f>
        <v>#REF!</v>
      </c>
      <c r="D92" s="21" t="e">
        <f>#REF!</f>
        <v>#REF!</v>
      </c>
      <c r="E92" s="21" t="e">
        <f>#REF!</f>
        <v>#REF!</v>
      </c>
    </row>
    <row r="93" spans="1:5" ht="26.25" customHeight="1">
      <c r="A93" s="18" t="e">
        <f>#REF!</f>
        <v>#REF!</v>
      </c>
      <c r="B93" s="19" t="e">
        <f>#REF!</f>
        <v>#REF!</v>
      </c>
      <c r="C93" s="19" t="e">
        <f>#REF!</f>
        <v>#REF!</v>
      </c>
      <c r="D93" s="21" t="e">
        <f>#REF!</f>
        <v>#REF!</v>
      </c>
      <c r="E93" s="21" t="e">
        <f>#REF!</f>
        <v>#REF!</v>
      </c>
    </row>
    <row r="94" spans="1:5" ht="26.25" customHeight="1">
      <c r="A94" s="18" t="e">
        <f>#REF!</f>
        <v>#REF!</v>
      </c>
      <c r="B94" s="19" t="e">
        <f>#REF!</f>
        <v>#REF!</v>
      </c>
      <c r="C94" s="19" t="e">
        <f>#REF!</f>
        <v>#REF!</v>
      </c>
      <c r="D94" s="21" t="e">
        <f>#REF!</f>
        <v>#REF!</v>
      </c>
      <c r="E94" s="21" t="e">
        <f>#REF!</f>
        <v>#REF!</v>
      </c>
    </row>
    <row r="95" spans="1:5" ht="26.25" customHeight="1">
      <c r="A95" s="18" t="e">
        <f>#REF!</f>
        <v>#REF!</v>
      </c>
      <c r="B95" s="19" t="e">
        <f>#REF!</f>
        <v>#REF!</v>
      </c>
      <c r="C95" s="19" t="e">
        <f>#REF!</f>
        <v>#REF!</v>
      </c>
      <c r="D95" s="21" t="e">
        <f>#REF!</f>
        <v>#REF!</v>
      </c>
      <c r="E95" s="21" t="e">
        <f>#REF!</f>
        <v>#REF!</v>
      </c>
    </row>
    <row r="96" spans="1:5" ht="26.25" customHeight="1">
      <c r="A96" s="18" t="e">
        <f>#REF!</f>
        <v>#REF!</v>
      </c>
      <c r="B96" s="19" t="e">
        <f>#REF!</f>
        <v>#REF!</v>
      </c>
      <c r="C96" s="19" t="e">
        <f>#REF!</f>
        <v>#REF!</v>
      </c>
      <c r="D96" s="21" t="e">
        <f>#REF!</f>
        <v>#REF!</v>
      </c>
      <c r="E96" s="21" t="e">
        <f>#REF!</f>
        <v>#REF!</v>
      </c>
    </row>
    <row r="97" spans="1:5" ht="26.25" customHeight="1">
      <c r="A97" s="18" t="e">
        <f>#REF!</f>
        <v>#REF!</v>
      </c>
      <c r="B97" s="19" t="e">
        <f>#REF!</f>
        <v>#REF!</v>
      </c>
      <c r="C97" s="19" t="e">
        <f>#REF!</f>
        <v>#REF!</v>
      </c>
      <c r="D97" s="21" t="e">
        <f>#REF!</f>
        <v>#REF!</v>
      </c>
      <c r="E97" s="21" t="e">
        <f>#REF!</f>
        <v>#REF!</v>
      </c>
    </row>
    <row r="98" spans="1:5" ht="26.25" customHeight="1">
      <c r="A98" s="18" t="e">
        <f>#REF!</f>
        <v>#REF!</v>
      </c>
      <c r="B98" s="19" t="e">
        <f>#REF!</f>
        <v>#REF!</v>
      </c>
      <c r="C98" s="19" t="e">
        <f>#REF!</f>
        <v>#REF!</v>
      </c>
      <c r="D98" s="21" t="e">
        <f>#REF!</f>
        <v>#REF!</v>
      </c>
      <c r="E98" s="21" t="e">
        <f>#REF!</f>
        <v>#REF!</v>
      </c>
    </row>
    <row r="99" spans="1:5" ht="26.25" customHeight="1">
      <c r="A99" s="18" t="e">
        <f>#REF!</f>
        <v>#REF!</v>
      </c>
      <c r="B99" s="19" t="e">
        <f>#REF!</f>
        <v>#REF!</v>
      </c>
      <c r="C99" s="19" t="e">
        <f>#REF!</f>
        <v>#REF!</v>
      </c>
      <c r="D99" s="21" t="e">
        <f>#REF!</f>
        <v>#REF!</v>
      </c>
      <c r="E99" s="21" t="e">
        <f>#REF!</f>
        <v>#REF!</v>
      </c>
    </row>
    <row r="100" spans="1:5" ht="26.25" customHeight="1">
      <c r="A100" s="18" t="e">
        <f>#REF!</f>
        <v>#REF!</v>
      </c>
      <c r="B100" s="19" t="e">
        <f>#REF!</f>
        <v>#REF!</v>
      </c>
      <c r="C100" s="19" t="e">
        <f>#REF!</f>
        <v>#REF!</v>
      </c>
      <c r="D100" s="21" t="e">
        <f>#REF!</f>
        <v>#REF!</v>
      </c>
      <c r="E100" s="21" t="e">
        <f>#REF!</f>
        <v>#REF!</v>
      </c>
    </row>
    <row r="101" spans="1:5" ht="26.25" customHeight="1">
      <c r="A101" s="18" t="e">
        <f>#REF!</f>
        <v>#REF!</v>
      </c>
      <c r="B101" s="19" t="e">
        <f>#REF!</f>
        <v>#REF!</v>
      </c>
      <c r="C101" s="19" t="e">
        <f>#REF!</f>
        <v>#REF!</v>
      </c>
      <c r="D101" s="21" t="e">
        <f>#REF!</f>
        <v>#REF!</v>
      </c>
      <c r="E101" s="21" t="e">
        <f>#REF!</f>
        <v>#REF!</v>
      </c>
    </row>
    <row r="102" spans="1:5" ht="26.25" customHeight="1">
      <c r="A102" s="18" t="e">
        <f>#REF!</f>
        <v>#REF!</v>
      </c>
      <c r="B102" s="19" t="e">
        <f>#REF!</f>
        <v>#REF!</v>
      </c>
      <c r="C102" s="19" t="e">
        <f>#REF!</f>
        <v>#REF!</v>
      </c>
      <c r="D102" s="21" t="e">
        <f>#REF!</f>
        <v>#REF!</v>
      </c>
      <c r="E102" s="21" t="e">
        <f>#REF!</f>
        <v>#REF!</v>
      </c>
    </row>
    <row r="103" spans="1:5" ht="26.25" customHeight="1">
      <c r="A103" s="18" t="e">
        <f>#REF!</f>
        <v>#REF!</v>
      </c>
      <c r="B103" s="19" t="e">
        <f>#REF!</f>
        <v>#REF!</v>
      </c>
      <c r="C103" s="19" t="e">
        <f>#REF!</f>
        <v>#REF!</v>
      </c>
      <c r="D103" s="21" t="e">
        <f>#REF!</f>
        <v>#REF!</v>
      </c>
      <c r="E103" s="21" t="e">
        <f>#REF!</f>
        <v>#REF!</v>
      </c>
    </row>
    <row r="104" spans="1:5" ht="26.25" customHeight="1">
      <c r="A104" s="18" t="e">
        <f>#REF!</f>
        <v>#REF!</v>
      </c>
      <c r="B104" s="19" t="e">
        <f>#REF!</f>
        <v>#REF!</v>
      </c>
      <c r="C104" s="19" t="e">
        <f>#REF!</f>
        <v>#REF!</v>
      </c>
      <c r="D104" s="21" t="e">
        <f>#REF!</f>
        <v>#REF!</v>
      </c>
      <c r="E104" s="21" t="e">
        <f>#REF!</f>
        <v>#REF!</v>
      </c>
    </row>
    <row r="105" spans="1:5" ht="26.25" customHeight="1">
      <c r="A105" s="18" t="e">
        <f>#REF!</f>
        <v>#REF!</v>
      </c>
      <c r="B105" s="19" t="e">
        <f>#REF!</f>
        <v>#REF!</v>
      </c>
      <c r="C105" s="19" t="e">
        <f>#REF!</f>
        <v>#REF!</v>
      </c>
      <c r="D105" s="21" t="e">
        <f>#REF!</f>
        <v>#REF!</v>
      </c>
      <c r="E105" s="21" t="e">
        <f>#REF!</f>
        <v>#REF!</v>
      </c>
    </row>
    <row r="106" spans="1:5" ht="26.25" customHeight="1">
      <c r="A106" s="18" t="e">
        <f>#REF!</f>
        <v>#REF!</v>
      </c>
      <c r="B106" s="19" t="e">
        <f>#REF!</f>
        <v>#REF!</v>
      </c>
      <c r="C106" s="19" t="e">
        <f>#REF!</f>
        <v>#REF!</v>
      </c>
      <c r="D106" s="21" t="e">
        <f>#REF!</f>
        <v>#REF!</v>
      </c>
      <c r="E106" s="21" t="e">
        <f>#REF!</f>
        <v>#REF!</v>
      </c>
    </row>
    <row r="107" spans="1:5" ht="26.25" customHeight="1">
      <c r="A107" s="18" t="e">
        <f>#REF!</f>
        <v>#REF!</v>
      </c>
      <c r="B107" s="19" t="e">
        <f>#REF!</f>
        <v>#REF!</v>
      </c>
      <c r="C107" s="19" t="e">
        <f>#REF!</f>
        <v>#REF!</v>
      </c>
      <c r="D107" s="21" t="e">
        <f>#REF!</f>
        <v>#REF!</v>
      </c>
      <c r="E107" s="21" t="e">
        <f>#REF!</f>
        <v>#REF!</v>
      </c>
    </row>
    <row r="108" spans="1:5" ht="26.25" customHeight="1">
      <c r="A108" s="18" t="e">
        <f>#REF!</f>
        <v>#REF!</v>
      </c>
      <c r="B108" s="19" t="e">
        <f>#REF!</f>
        <v>#REF!</v>
      </c>
      <c r="C108" s="19" t="e">
        <f>#REF!</f>
        <v>#REF!</v>
      </c>
      <c r="D108" s="21" t="e">
        <f>#REF!</f>
        <v>#REF!</v>
      </c>
      <c r="E108" s="21" t="e">
        <f>#REF!</f>
        <v>#REF!</v>
      </c>
    </row>
    <row r="109" spans="1:5" ht="26.25" customHeight="1">
      <c r="A109" s="18" t="e">
        <f>#REF!</f>
        <v>#REF!</v>
      </c>
      <c r="B109" s="19" t="e">
        <f>#REF!</f>
        <v>#REF!</v>
      </c>
      <c r="C109" s="19" t="e">
        <f>#REF!</f>
        <v>#REF!</v>
      </c>
      <c r="D109" s="21" t="e">
        <f>#REF!</f>
        <v>#REF!</v>
      </c>
      <c r="E109" s="21" t="e">
        <f>#REF!</f>
        <v>#REF!</v>
      </c>
    </row>
    <row r="110" spans="1:5" ht="26.25" customHeight="1">
      <c r="A110" s="18" t="e">
        <f>#REF!</f>
        <v>#REF!</v>
      </c>
      <c r="B110" s="19" t="e">
        <f>#REF!</f>
        <v>#REF!</v>
      </c>
      <c r="C110" s="19" t="e">
        <f>#REF!</f>
        <v>#REF!</v>
      </c>
      <c r="D110" s="21" t="e">
        <f>#REF!</f>
        <v>#REF!</v>
      </c>
      <c r="E110" s="21" t="e">
        <f>#REF!</f>
        <v>#REF!</v>
      </c>
    </row>
    <row r="111" spans="1:5" ht="26.25" customHeight="1">
      <c r="A111" s="18" t="e">
        <f>#REF!</f>
        <v>#REF!</v>
      </c>
      <c r="B111" s="19" t="e">
        <f>#REF!</f>
        <v>#REF!</v>
      </c>
      <c r="C111" s="19" t="e">
        <f>#REF!</f>
        <v>#REF!</v>
      </c>
      <c r="D111" s="21" t="e">
        <f>#REF!</f>
        <v>#REF!</v>
      </c>
      <c r="E111" s="21" t="e">
        <f>#REF!</f>
        <v>#REF!</v>
      </c>
    </row>
    <row r="112" spans="1:5" ht="26.25" customHeight="1">
      <c r="A112" s="18" t="e">
        <f>#REF!</f>
        <v>#REF!</v>
      </c>
      <c r="B112" s="19" t="e">
        <f>#REF!</f>
        <v>#REF!</v>
      </c>
      <c r="C112" s="19" t="e">
        <f>#REF!</f>
        <v>#REF!</v>
      </c>
      <c r="D112" s="21" t="e">
        <f>#REF!</f>
        <v>#REF!</v>
      </c>
      <c r="E112" s="21" t="e">
        <f>#REF!</f>
        <v>#REF!</v>
      </c>
    </row>
    <row r="113" spans="1:5" ht="26.25" customHeight="1">
      <c r="A113" s="18" t="e">
        <f>#REF!</f>
        <v>#REF!</v>
      </c>
      <c r="B113" s="19" t="e">
        <f>#REF!</f>
        <v>#REF!</v>
      </c>
      <c r="C113" s="19" t="e">
        <f>#REF!</f>
        <v>#REF!</v>
      </c>
      <c r="D113" s="21" t="e">
        <f>#REF!</f>
        <v>#REF!</v>
      </c>
      <c r="E113" s="21" t="e">
        <f>#REF!</f>
        <v>#REF!</v>
      </c>
    </row>
    <row r="114" spans="1:5" ht="26.25" customHeight="1">
      <c r="A114" s="18" t="e">
        <f>#REF!</f>
        <v>#REF!</v>
      </c>
      <c r="B114" s="19" t="e">
        <f>#REF!</f>
        <v>#REF!</v>
      </c>
      <c r="C114" s="19" t="e">
        <f>#REF!</f>
        <v>#REF!</v>
      </c>
      <c r="D114" s="21" t="e">
        <f>#REF!</f>
        <v>#REF!</v>
      </c>
      <c r="E114" s="21" t="e">
        <f>#REF!</f>
        <v>#REF!</v>
      </c>
    </row>
    <row r="115" spans="1:5" ht="26.25" customHeight="1">
      <c r="A115" s="18" t="e">
        <f>#REF!</f>
        <v>#REF!</v>
      </c>
      <c r="B115" s="19" t="e">
        <f>#REF!</f>
        <v>#REF!</v>
      </c>
      <c r="C115" s="19" t="e">
        <f>#REF!</f>
        <v>#REF!</v>
      </c>
      <c r="D115" s="21" t="e">
        <f>#REF!</f>
        <v>#REF!</v>
      </c>
      <c r="E115" s="21" t="e">
        <f>#REF!</f>
        <v>#REF!</v>
      </c>
    </row>
    <row r="116" spans="1:5" ht="26.25" customHeight="1">
      <c r="A116" s="18" t="e">
        <f>#REF!</f>
        <v>#REF!</v>
      </c>
      <c r="B116" s="19" t="e">
        <f>#REF!</f>
        <v>#REF!</v>
      </c>
      <c r="C116" s="19" t="e">
        <f>#REF!</f>
        <v>#REF!</v>
      </c>
      <c r="D116" s="21" t="e">
        <f>#REF!</f>
        <v>#REF!</v>
      </c>
      <c r="E116" s="21" t="e">
        <f>#REF!</f>
        <v>#REF!</v>
      </c>
    </row>
    <row r="117" spans="1:5" ht="26.25" customHeight="1">
      <c r="A117" s="18" t="e">
        <f>#REF!</f>
        <v>#REF!</v>
      </c>
      <c r="B117" s="19" t="e">
        <f>#REF!</f>
        <v>#REF!</v>
      </c>
      <c r="C117" s="19" t="e">
        <f>#REF!</f>
        <v>#REF!</v>
      </c>
      <c r="D117" s="21" t="e">
        <f>#REF!</f>
        <v>#REF!</v>
      </c>
      <c r="E117" s="21" t="e">
        <f>#REF!</f>
        <v>#REF!</v>
      </c>
    </row>
    <row r="118" spans="1:5" ht="26.25" customHeight="1">
      <c r="A118" s="18" t="e">
        <f>#REF!</f>
        <v>#REF!</v>
      </c>
      <c r="B118" s="19" t="e">
        <f>#REF!</f>
        <v>#REF!</v>
      </c>
      <c r="C118" s="19" t="e">
        <f>#REF!</f>
        <v>#REF!</v>
      </c>
      <c r="D118" s="21" t="e">
        <f>#REF!</f>
        <v>#REF!</v>
      </c>
      <c r="E118" s="21" t="e">
        <f>#REF!</f>
        <v>#REF!</v>
      </c>
    </row>
    <row r="119" spans="1:5" ht="26.25" customHeight="1">
      <c r="A119" s="18" t="e">
        <f>#REF!</f>
        <v>#REF!</v>
      </c>
      <c r="B119" s="19" t="e">
        <f>#REF!</f>
        <v>#REF!</v>
      </c>
      <c r="C119" s="19" t="e">
        <f>#REF!</f>
        <v>#REF!</v>
      </c>
      <c r="D119" s="21" t="e">
        <f>#REF!</f>
        <v>#REF!</v>
      </c>
      <c r="E119" s="21" t="e">
        <f>#REF!</f>
        <v>#REF!</v>
      </c>
    </row>
    <row r="120" spans="1:5" s="16" customFormat="1" ht="26.25" customHeight="1">
      <c r="A120" s="18" t="e">
        <f>#REF!</f>
        <v>#REF!</v>
      </c>
      <c r="B120" s="19" t="e">
        <f>#REF!</f>
        <v>#REF!</v>
      </c>
      <c r="C120" s="19" t="e">
        <f>#REF!</f>
        <v>#REF!</v>
      </c>
      <c r="D120" s="21" t="e">
        <f>#REF!</f>
        <v>#REF!</v>
      </c>
      <c r="E120" s="21" t="e">
        <f>#REF!</f>
        <v>#REF!</v>
      </c>
    </row>
    <row r="121" spans="1:5" ht="26.25" customHeight="1">
      <c r="A121" s="18" t="e">
        <f>#REF!</f>
        <v>#REF!</v>
      </c>
      <c r="B121" s="19" t="e">
        <f>#REF!</f>
        <v>#REF!</v>
      </c>
      <c r="C121" s="19" t="e">
        <f>#REF!</f>
        <v>#REF!</v>
      </c>
      <c r="D121" s="21" t="e">
        <f>#REF!</f>
        <v>#REF!</v>
      </c>
      <c r="E121" s="21" t="e">
        <f>#REF!</f>
        <v>#REF!</v>
      </c>
    </row>
    <row r="122" spans="1:5" ht="26.25" customHeight="1">
      <c r="A122" s="18" t="e">
        <f>#REF!</f>
        <v>#REF!</v>
      </c>
      <c r="B122" s="19" t="e">
        <f>#REF!</f>
        <v>#REF!</v>
      </c>
      <c r="C122" s="19" t="e">
        <f>#REF!</f>
        <v>#REF!</v>
      </c>
      <c r="D122" s="21" t="e">
        <f>#REF!</f>
        <v>#REF!</v>
      </c>
      <c r="E122" s="21" t="e">
        <f>#REF!</f>
        <v>#REF!</v>
      </c>
    </row>
    <row r="123" spans="1:5" ht="26.25" customHeight="1">
      <c r="A123" s="18" t="e">
        <f>#REF!</f>
        <v>#REF!</v>
      </c>
      <c r="B123" s="19" t="e">
        <f>#REF!</f>
        <v>#REF!</v>
      </c>
      <c r="C123" s="19" t="e">
        <f>#REF!</f>
        <v>#REF!</v>
      </c>
      <c r="D123" s="21" t="e">
        <f>#REF!</f>
        <v>#REF!</v>
      </c>
      <c r="E123" s="21" t="e">
        <f>#REF!</f>
        <v>#REF!</v>
      </c>
    </row>
    <row r="124" spans="1:5" ht="26.25" customHeight="1">
      <c r="A124" s="18" t="e">
        <f>#REF!</f>
        <v>#REF!</v>
      </c>
      <c r="B124" s="19" t="e">
        <f>#REF!</f>
        <v>#REF!</v>
      </c>
      <c r="C124" s="19" t="e">
        <f>#REF!</f>
        <v>#REF!</v>
      </c>
      <c r="D124" s="21" t="e">
        <f>#REF!</f>
        <v>#REF!</v>
      </c>
      <c r="E124" s="21" t="e">
        <f>#REF!</f>
        <v>#REF!</v>
      </c>
    </row>
    <row r="125" spans="1:5" ht="26.25" customHeight="1">
      <c r="A125" s="18" t="e">
        <f>#REF!</f>
        <v>#REF!</v>
      </c>
      <c r="B125" s="19" t="e">
        <f>#REF!</f>
        <v>#REF!</v>
      </c>
      <c r="C125" s="19" t="e">
        <f>#REF!</f>
        <v>#REF!</v>
      </c>
      <c r="D125" s="21" t="e">
        <f>#REF!</f>
        <v>#REF!</v>
      </c>
      <c r="E125" s="21" t="e">
        <f>#REF!</f>
        <v>#REF!</v>
      </c>
    </row>
    <row r="126" spans="1:5" ht="26.25" customHeight="1">
      <c r="A126" s="18" t="e">
        <f>#REF!</f>
        <v>#REF!</v>
      </c>
      <c r="B126" s="19" t="e">
        <f>#REF!</f>
        <v>#REF!</v>
      </c>
      <c r="C126" s="19" t="e">
        <f>#REF!</f>
        <v>#REF!</v>
      </c>
      <c r="D126" s="21" t="e">
        <f>#REF!</f>
        <v>#REF!</v>
      </c>
      <c r="E126" s="21" t="e">
        <f>#REF!</f>
        <v>#REF!</v>
      </c>
    </row>
    <row r="127" spans="1:5" ht="26.25" customHeight="1">
      <c r="A127" s="18" t="e">
        <f>#REF!</f>
        <v>#REF!</v>
      </c>
      <c r="B127" s="19" t="e">
        <f>#REF!</f>
        <v>#REF!</v>
      </c>
      <c r="C127" s="19" t="e">
        <f>#REF!</f>
        <v>#REF!</v>
      </c>
      <c r="D127" s="21" t="e">
        <f>#REF!</f>
        <v>#REF!</v>
      </c>
      <c r="E127" s="21" t="e">
        <f>#REF!</f>
        <v>#REF!</v>
      </c>
    </row>
    <row r="128" spans="1:5" ht="26.25" customHeight="1">
      <c r="A128" s="18" t="e">
        <f>#REF!</f>
        <v>#REF!</v>
      </c>
      <c r="B128" s="19" t="e">
        <f>#REF!</f>
        <v>#REF!</v>
      </c>
      <c r="C128" s="19" t="e">
        <f>#REF!</f>
        <v>#REF!</v>
      </c>
      <c r="D128" s="21" t="e">
        <f>#REF!</f>
        <v>#REF!</v>
      </c>
      <c r="E128" s="21" t="e">
        <f>#REF!</f>
        <v>#REF!</v>
      </c>
    </row>
    <row r="129" spans="1:5" ht="26.25" customHeight="1">
      <c r="A129" s="18" t="e">
        <f>#REF!</f>
        <v>#REF!</v>
      </c>
      <c r="B129" s="19" t="e">
        <f>#REF!</f>
        <v>#REF!</v>
      </c>
      <c r="C129" s="19" t="e">
        <f>#REF!</f>
        <v>#REF!</v>
      </c>
      <c r="D129" s="21" t="e">
        <f>#REF!</f>
        <v>#REF!</v>
      </c>
      <c r="E129" s="21" t="e">
        <f>#REF!</f>
        <v>#REF!</v>
      </c>
    </row>
    <row r="130" spans="1:5" ht="26.25" customHeight="1">
      <c r="A130" s="18" t="e">
        <f>#REF!</f>
        <v>#REF!</v>
      </c>
      <c r="B130" s="19" t="e">
        <f>#REF!</f>
        <v>#REF!</v>
      </c>
      <c r="C130" s="19" t="e">
        <f>#REF!</f>
        <v>#REF!</v>
      </c>
      <c r="D130" s="21" t="e">
        <f>#REF!</f>
        <v>#REF!</v>
      </c>
      <c r="E130" s="21" t="e">
        <f>#REF!</f>
        <v>#REF!</v>
      </c>
    </row>
    <row r="131" spans="1:5" ht="26.25" customHeight="1">
      <c r="A131" s="18" t="e">
        <f>#REF!</f>
        <v>#REF!</v>
      </c>
      <c r="B131" s="19" t="e">
        <f>#REF!</f>
        <v>#REF!</v>
      </c>
      <c r="C131" s="19" t="e">
        <f>#REF!</f>
        <v>#REF!</v>
      </c>
      <c r="D131" s="21" t="e">
        <f>#REF!</f>
        <v>#REF!</v>
      </c>
      <c r="E131" s="21" t="e">
        <f>#REF!</f>
        <v>#REF!</v>
      </c>
    </row>
    <row r="132" spans="1:5" ht="26.25" customHeight="1">
      <c r="A132" s="18" t="e">
        <f>#REF!</f>
        <v>#REF!</v>
      </c>
      <c r="B132" s="19" t="e">
        <f>#REF!</f>
        <v>#REF!</v>
      </c>
      <c r="C132" s="19" t="e">
        <f>#REF!</f>
        <v>#REF!</v>
      </c>
      <c r="D132" s="21" t="e">
        <f>#REF!</f>
        <v>#REF!</v>
      </c>
      <c r="E132" s="21" t="e">
        <f>#REF!</f>
        <v>#REF!</v>
      </c>
    </row>
    <row r="133" spans="1:5" ht="26.25" customHeight="1">
      <c r="A133" s="18" t="e">
        <f>#REF!</f>
        <v>#REF!</v>
      </c>
      <c r="B133" s="19" t="e">
        <f>#REF!</f>
        <v>#REF!</v>
      </c>
      <c r="C133" s="19" t="e">
        <f>#REF!</f>
        <v>#REF!</v>
      </c>
      <c r="D133" s="21" t="e">
        <f>#REF!</f>
        <v>#REF!</v>
      </c>
      <c r="E133" s="21" t="e">
        <f>#REF!</f>
        <v>#REF!</v>
      </c>
    </row>
    <row r="134" spans="1:5" ht="26.25" customHeight="1">
      <c r="A134" s="18" t="e">
        <f>#REF!</f>
        <v>#REF!</v>
      </c>
      <c r="B134" s="19" t="e">
        <f>#REF!</f>
        <v>#REF!</v>
      </c>
      <c r="C134" s="19" t="e">
        <f>#REF!</f>
        <v>#REF!</v>
      </c>
      <c r="D134" s="21" t="e">
        <f>#REF!</f>
        <v>#REF!</v>
      </c>
      <c r="E134" s="21" t="e">
        <f>#REF!</f>
        <v>#REF!</v>
      </c>
    </row>
    <row r="135" spans="1:5" ht="26.25" customHeight="1">
      <c r="A135" s="18" t="e">
        <f>#REF!</f>
        <v>#REF!</v>
      </c>
      <c r="B135" s="19" t="e">
        <f>#REF!</f>
        <v>#REF!</v>
      </c>
      <c r="C135" s="19" t="e">
        <f>#REF!</f>
        <v>#REF!</v>
      </c>
      <c r="D135" s="21" t="e">
        <f>#REF!</f>
        <v>#REF!</v>
      </c>
      <c r="E135" s="21" t="e">
        <f>#REF!</f>
        <v>#REF!</v>
      </c>
    </row>
    <row r="136" spans="1:5" ht="26.25" customHeight="1">
      <c r="A136" s="18" t="e">
        <f>#REF!</f>
        <v>#REF!</v>
      </c>
      <c r="B136" s="19" t="e">
        <f>#REF!</f>
        <v>#REF!</v>
      </c>
      <c r="C136" s="19" t="e">
        <f>#REF!</f>
        <v>#REF!</v>
      </c>
      <c r="D136" s="21" t="e">
        <f>#REF!</f>
        <v>#REF!</v>
      </c>
      <c r="E136" s="21" t="e">
        <f>#REF!</f>
        <v>#REF!</v>
      </c>
    </row>
    <row r="137" spans="1:5" ht="26.25" customHeight="1">
      <c r="A137" s="18" t="e">
        <f>#REF!</f>
        <v>#REF!</v>
      </c>
      <c r="B137" s="19" t="e">
        <f>#REF!</f>
        <v>#REF!</v>
      </c>
      <c r="C137" s="19" t="e">
        <f>#REF!</f>
        <v>#REF!</v>
      </c>
      <c r="D137" s="21" t="e">
        <f>#REF!</f>
        <v>#REF!</v>
      </c>
      <c r="E137" s="21" t="e">
        <f>#REF!</f>
        <v>#REF!</v>
      </c>
    </row>
    <row r="138" spans="1:5" ht="26.25" customHeight="1">
      <c r="A138" s="18" t="e">
        <f>#REF!</f>
        <v>#REF!</v>
      </c>
      <c r="B138" s="19" t="e">
        <f>#REF!</f>
        <v>#REF!</v>
      </c>
      <c r="C138" s="19" t="e">
        <f>#REF!</f>
        <v>#REF!</v>
      </c>
      <c r="D138" s="21" t="e">
        <f>#REF!</f>
        <v>#REF!</v>
      </c>
      <c r="E138" s="21" t="e">
        <f>#REF!</f>
        <v>#REF!</v>
      </c>
    </row>
    <row r="139" spans="1:5" ht="26.25" customHeight="1">
      <c r="A139" s="18" t="e">
        <f>#REF!</f>
        <v>#REF!</v>
      </c>
      <c r="B139" s="19" t="e">
        <f>#REF!</f>
        <v>#REF!</v>
      </c>
      <c r="C139" s="19" t="e">
        <f>#REF!</f>
        <v>#REF!</v>
      </c>
      <c r="D139" s="21" t="e">
        <f>#REF!</f>
        <v>#REF!</v>
      </c>
      <c r="E139" s="21" t="e">
        <f>#REF!</f>
        <v>#REF!</v>
      </c>
    </row>
    <row r="140" spans="1:5" ht="26.25" customHeight="1">
      <c r="A140" s="18" t="e">
        <f>#REF!</f>
        <v>#REF!</v>
      </c>
      <c r="B140" s="19" t="e">
        <f>#REF!</f>
        <v>#REF!</v>
      </c>
      <c r="C140" s="19" t="e">
        <f>#REF!</f>
        <v>#REF!</v>
      </c>
      <c r="D140" s="21" t="e">
        <f>#REF!</f>
        <v>#REF!</v>
      </c>
      <c r="E140" s="21" t="e">
        <f>#REF!</f>
        <v>#REF!</v>
      </c>
    </row>
    <row r="141" spans="1:5" ht="26.25" customHeight="1">
      <c r="A141" s="18" t="e">
        <f>#REF!</f>
        <v>#REF!</v>
      </c>
      <c r="B141" s="19" t="e">
        <f>#REF!</f>
        <v>#REF!</v>
      </c>
      <c r="C141" s="19" t="e">
        <f>#REF!</f>
        <v>#REF!</v>
      </c>
      <c r="D141" s="21" t="e">
        <f>#REF!</f>
        <v>#REF!</v>
      </c>
      <c r="E141" s="21" t="e">
        <f>#REF!</f>
        <v>#REF!</v>
      </c>
    </row>
    <row r="142" spans="1:5" ht="26.25" customHeight="1">
      <c r="A142" s="18" t="e">
        <f>#REF!</f>
        <v>#REF!</v>
      </c>
      <c r="B142" s="19" t="e">
        <f>#REF!</f>
        <v>#REF!</v>
      </c>
      <c r="C142" s="19" t="e">
        <f>#REF!</f>
        <v>#REF!</v>
      </c>
      <c r="D142" s="21" t="e">
        <f>#REF!</f>
        <v>#REF!</v>
      </c>
      <c r="E142" s="21" t="e">
        <f>#REF!</f>
        <v>#REF!</v>
      </c>
    </row>
    <row r="143" spans="1:5" ht="26.25" customHeight="1">
      <c r="A143" s="18" t="e">
        <f>#REF!</f>
        <v>#REF!</v>
      </c>
      <c r="B143" s="19" t="e">
        <f>#REF!</f>
        <v>#REF!</v>
      </c>
      <c r="C143" s="19" t="e">
        <f>#REF!</f>
        <v>#REF!</v>
      </c>
      <c r="D143" s="21" t="e">
        <f>#REF!</f>
        <v>#REF!</v>
      </c>
      <c r="E143" s="21" t="e">
        <f>#REF!</f>
        <v>#REF!</v>
      </c>
    </row>
    <row r="144" spans="1:5" ht="26.25" customHeight="1">
      <c r="A144" s="18" t="e">
        <f>#REF!</f>
        <v>#REF!</v>
      </c>
      <c r="B144" s="19" t="e">
        <f>#REF!</f>
        <v>#REF!</v>
      </c>
      <c r="C144" s="19" t="e">
        <f>#REF!</f>
        <v>#REF!</v>
      </c>
      <c r="D144" s="21" t="e">
        <f>#REF!</f>
        <v>#REF!</v>
      </c>
      <c r="E144" s="21" t="e">
        <f>#REF!</f>
        <v>#REF!</v>
      </c>
    </row>
    <row r="145" spans="1:5" ht="26.25" customHeight="1">
      <c r="A145" s="18" t="e">
        <f>#REF!</f>
        <v>#REF!</v>
      </c>
      <c r="B145" s="19" t="e">
        <f>#REF!</f>
        <v>#REF!</v>
      </c>
      <c r="C145" s="19" t="e">
        <f>#REF!</f>
        <v>#REF!</v>
      </c>
      <c r="D145" s="21" t="e">
        <f>#REF!</f>
        <v>#REF!</v>
      </c>
      <c r="E145" s="21" t="e">
        <f>#REF!</f>
        <v>#REF!</v>
      </c>
    </row>
    <row r="146" spans="1:5" ht="26.25" customHeight="1">
      <c r="A146" s="18" t="e">
        <f>#REF!</f>
        <v>#REF!</v>
      </c>
      <c r="B146" s="19" t="e">
        <f>#REF!</f>
        <v>#REF!</v>
      </c>
      <c r="C146" s="19" t="e">
        <f>#REF!</f>
        <v>#REF!</v>
      </c>
      <c r="D146" s="21" t="e">
        <f>#REF!</f>
        <v>#REF!</v>
      </c>
      <c r="E146" s="21" t="e">
        <f>#REF!</f>
        <v>#REF!</v>
      </c>
    </row>
    <row r="147" spans="1:5" ht="26.25" customHeight="1">
      <c r="A147" s="18" t="e">
        <f>#REF!</f>
        <v>#REF!</v>
      </c>
      <c r="B147" s="19" t="e">
        <f>#REF!</f>
        <v>#REF!</v>
      </c>
      <c r="C147" s="19" t="e">
        <f>#REF!</f>
        <v>#REF!</v>
      </c>
      <c r="D147" s="21" t="e">
        <f>#REF!</f>
        <v>#REF!</v>
      </c>
      <c r="E147" s="21" t="e">
        <f>#REF!</f>
        <v>#REF!</v>
      </c>
    </row>
    <row r="148" spans="1:5" ht="26.25" customHeight="1">
      <c r="A148" s="18" t="e">
        <f>#REF!</f>
        <v>#REF!</v>
      </c>
      <c r="B148" s="19" t="e">
        <f>#REF!</f>
        <v>#REF!</v>
      </c>
      <c r="C148" s="19" t="e">
        <f>#REF!</f>
        <v>#REF!</v>
      </c>
      <c r="D148" s="21" t="e">
        <f>#REF!</f>
        <v>#REF!</v>
      </c>
      <c r="E148" s="21" t="e">
        <f>#REF!</f>
        <v>#REF!</v>
      </c>
    </row>
    <row r="149" spans="1:5" ht="26.25" customHeight="1">
      <c r="A149" s="18" t="e">
        <f>#REF!</f>
        <v>#REF!</v>
      </c>
      <c r="B149" s="19" t="e">
        <f>#REF!</f>
        <v>#REF!</v>
      </c>
      <c r="C149" s="19" t="e">
        <f>#REF!</f>
        <v>#REF!</v>
      </c>
      <c r="D149" s="21" t="e">
        <f>#REF!</f>
        <v>#REF!</v>
      </c>
      <c r="E149" s="21" t="e">
        <f>#REF!</f>
        <v>#REF!</v>
      </c>
    </row>
  </sheetData>
  <phoneticPr fontId="4"/>
  <printOptions horizontalCentered="1"/>
  <pageMargins left="0.78740157480314965" right="0.39370078740157483" top="0.94488188976377963" bottom="0.35433070866141736" header="0.31496062992125984" footer="0.31496062992125984"/>
  <pageSetup paperSize="9" scale="86" fitToHeight="0" orientation="portrait" r:id="rId1"/>
  <headerFooter alignWithMargins="0">
    <oddHeader>&amp;R№&amp;P</oddHeader>
    <oddFooter>&amp;R&amp;D</oddFooter>
  </headerFooter>
  <rowBreaks count="4" manualBreakCount="4">
    <brk id="36" max="4" man="1"/>
    <brk id="71" max="4" man="1"/>
    <brk id="106" max="4" man="1"/>
    <brk id="1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A1:E149"/>
  <sheetViews>
    <sheetView view="pageBreakPreview" zoomScaleNormal="90" zoomScaleSheetLayoutView="100" workbookViewId="0">
      <pane ySplit="1" topLeftCell="A123" activePane="bottomLeft" state="frozen"/>
      <selection pane="bottomLeft" activeCell="E140" sqref="E140"/>
    </sheetView>
  </sheetViews>
  <sheetFormatPr defaultColWidth="53.375" defaultRowHeight="33" customHeight="1"/>
  <cols>
    <col min="1" max="1" width="7.25" style="22" customWidth="1"/>
    <col min="2" max="2" width="7.25" style="14" customWidth="1"/>
    <col min="3" max="3" width="7.25" style="22" customWidth="1"/>
    <col min="4" max="4" width="54.75" style="23" customWidth="1"/>
    <col min="5" max="5" width="37" style="23" customWidth="1"/>
    <col min="6" max="16384" width="53.375" style="14"/>
  </cols>
  <sheetData>
    <row r="1" spans="1:5" s="15" customFormat="1" ht="25.5" customHeight="1">
      <c r="A1" s="24" t="s">
        <v>693</v>
      </c>
      <c r="B1" s="24" t="s">
        <v>305</v>
      </c>
      <c r="C1" s="24" t="s">
        <v>124</v>
      </c>
      <c r="D1" s="24" t="s">
        <v>12</v>
      </c>
      <c r="E1" s="24" t="s">
        <v>487</v>
      </c>
    </row>
    <row r="2" spans="1:5" ht="24" customHeight="1">
      <c r="A2" s="25">
        <f>'ポスター掲示場一覧メイン (15欠番ver)'!A2</f>
        <v>1</v>
      </c>
      <c r="B2" s="26">
        <f>'ポスター掲示場一覧メイン (15欠番ver)'!E2</f>
        <v>1</v>
      </c>
      <c r="C2" s="26">
        <f>'ポスター掲示場一覧メイン (15欠番ver)'!F2</f>
        <v>1</v>
      </c>
      <c r="D2" s="27" t="str">
        <f>'ポスター掲示場一覧メイン (15欠番ver)'!B2</f>
        <v>市営長谷堂住宅入口</v>
      </c>
      <c r="E2" s="27" t="str">
        <f>'ポスター掲示場一覧メイン (15欠番ver)'!C2</f>
        <v>西山字長谷堂9-9</v>
      </c>
    </row>
    <row r="3" spans="1:5" ht="24" customHeight="1">
      <c r="A3" s="25">
        <f>'ポスター掲示場一覧メイン (15欠番ver)'!A3</f>
        <v>2</v>
      </c>
      <c r="B3" s="26">
        <f>'ポスター掲示場一覧メイン (15欠番ver)'!E3</f>
        <v>1</v>
      </c>
      <c r="C3" s="26">
        <f>'ポスター掲示場一覧メイン (15欠番ver)'!F3</f>
        <v>2</v>
      </c>
      <c r="D3" s="27" t="str">
        <f>'ポスター掲示場一覧メイン (15欠番ver)'!B3</f>
        <v>そうま土地改良区道路側ブロック</v>
      </c>
      <c r="E3" s="27" t="str">
        <f>'ポスター掲示場一覧メイン (15欠番ver)'!C3</f>
        <v>西山字表西山76</v>
      </c>
    </row>
    <row r="4" spans="1:5" ht="24" customHeight="1">
      <c r="A4" s="25">
        <f>'ポスター掲示場一覧メイン (15欠番ver)'!A4</f>
        <v>3</v>
      </c>
      <c r="B4" s="26">
        <f>'ポスター掲示場一覧メイン (15欠番ver)'!E4</f>
        <v>1</v>
      </c>
      <c r="C4" s="26">
        <f>'ポスター掲示場一覧メイン (15欠番ver)'!F4</f>
        <v>3</v>
      </c>
      <c r="D4" s="27" t="str">
        <f>'ポスター掲示場一覧メイン (15欠番ver)'!B4</f>
        <v>清野宅西側県有地（県道相馬大内線沿）</v>
      </c>
      <c r="E4" s="27" t="str">
        <f>'ポスター掲示場一覧メイン (15欠番ver)'!C4</f>
        <v>西山字水沢316-5（西側）</v>
      </c>
    </row>
    <row r="5" spans="1:5" ht="24" customHeight="1">
      <c r="A5" s="25">
        <f>'ポスター掲示場一覧メイン (15欠番ver)'!A5</f>
        <v>4</v>
      </c>
      <c r="B5" s="26">
        <f>'ポスター掲示場一覧メイン (15欠番ver)'!E5</f>
        <v>1</v>
      </c>
      <c r="C5" s="26">
        <f>'ポスター掲示場一覧メイン (15欠番ver)'!F5</f>
        <v>4</v>
      </c>
      <c r="D5" s="27" t="str">
        <f>'ポスター掲示場一覧メイン (15欠番ver)'!B5</f>
        <v>防災倉庫跡地前</v>
      </c>
      <c r="E5" s="27" t="str">
        <f>'ポスター掲示場一覧メイン (15欠番ver)'!C5</f>
        <v>西山字表西山50-1</v>
      </c>
    </row>
    <row r="6" spans="1:5" ht="24" customHeight="1">
      <c r="A6" s="25">
        <f>'ポスター掲示場一覧メイン (15欠番ver)'!A6</f>
        <v>5</v>
      </c>
      <c r="B6" s="26">
        <f>'ポスター掲示場一覧メイン (15欠番ver)'!E6</f>
        <v>1</v>
      </c>
      <c r="C6" s="26">
        <f>'ポスター掲示場一覧メイン (15欠番ver)'!F6</f>
        <v>5</v>
      </c>
      <c r="D6" s="27" t="str">
        <f>'ポスター掲示場一覧メイン (15欠番ver)'!B6</f>
        <v>相馬高等学校南側フェンス</v>
      </c>
      <c r="E6" s="27" t="str">
        <f>'ポスター掲示場一覧メイン (15欠番ver)'!C6</f>
        <v>中村字大手先57-1</v>
      </c>
    </row>
    <row r="7" spans="1:5" ht="24" customHeight="1">
      <c r="A7" s="25">
        <f>'ポスター掲示場一覧メイン (15欠番ver)'!A7</f>
        <v>6</v>
      </c>
      <c r="B7" s="26">
        <f>'ポスター掲示場一覧メイン (15欠番ver)'!E7</f>
        <v>1</v>
      </c>
      <c r="C7" s="26">
        <f>'ポスター掲示場一覧メイン (15欠番ver)'!F7</f>
        <v>6</v>
      </c>
      <c r="D7" s="27" t="str">
        <f>'ポスター掲示場一覧メイン (15欠番ver)'!B7</f>
        <v>保健センター前</v>
      </c>
      <c r="E7" s="27" t="str">
        <f>'ポスター掲示場一覧メイン (15欠番ver)'!C7</f>
        <v>中村字大手先44-3</v>
      </c>
    </row>
    <row r="8" spans="1:5" ht="24" customHeight="1">
      <c r="A8" s="25">
        <f>'ポスター掲示場一覧メイン (15欠番ver)'!A8</f>
        <v>7</v>
      </c>
      <c r="B8" s="26">
        <f>'ポスター掲示場一覧メイン (15欠番ver)'!E8</f>
        <v>1</v>
      </c>
      <c r="C8" s="26">
        <f>'ポスター掲示場一覧メイン (15欠番ver)'!F8</f>
        <v>7</v>
      </c>
      <c r="D8" s="27" t="str">
        <f>'ポスター掲示場一覧メイン (15欠番ver)'!B8</f>
        <v>今野宅西側市道敷(空地）</v>
      </c>
      <c r="E8" s="27" t="str">
        <f>'ポスター掲示場一覧メイン (15欠番ver)'!C8</f>
        <v>中村字本町108</v>
      </c>
    </row>
    <row r="9" spans="1:5" ht="24" customHeight="1">
      <c r="A9" s="25">
        <f>'ポスター掲示場一覧メイン (15欠番ver)'!A9</f>
        <v>8</v>
      </c>
      <c r="B9" s="26">
        <f>'ポスター掲示場一覧メイン (15欠番ver)'!E9</f>
        <v>2</v>
      </c>
      <c r="C9" s="26">
        <f>'ポスター掲示場一覧メイン (15欠番ver)'!F9</f>
        <v>1</v>
      </c>
      <c r="D9" s="27" t="str">
        <f>'ポスター掲示場一覧メイン (15欠番ver)'!B9</f>
        <v>市役所西南側フェンス</v>
      </c>
      <c r="E9" s="27" t="str">
        <f>'ポスター掲示場一覧メイン (15欠番ver)'!C9</f>
        <v>中村字北町63-3</v>
      </c>
    </row>
    <row r="10" spans="1:5" ht="24" customHeight="1">
      <c r="A10" s="25">
        <f>'ポスター掲示場一覧メイン (15欠番ver)'!A10</f>
        <v>9</v>
      </c>
      <c r="B10" s="26">
        <f>'ポスター掲示場一覧メイン (15欠番ver)'!E10</f>
        <v>2</v>
      </c>
      <c r="C10" s="26">
        <f>'ポスター掲示場一覧メイン (15欠番ver)'!F10</f>
        <v>2</v>
      </c>
      <c r="D10" s="27" t="str">
        <f>'ポスター掲示場一覧メイン (15欠番ver)'!B10</f>
        <v>振興公社ビル駐車場南端フェンス</v>
      </c>
      <c r="E10" s="27" t="str">
        <f>'ポスター掲示場一覧メイン (15欠番ver)'!C10</f>
        <v>中村字塚ノ町65-16</v>
      </c>
    </row>
    <row r="11" spans="1:5" ht="24" customHeight="1">
      <c r="A11" s="25">
        <f>'ポスター掲示場一覧メイン (15欠番ver)'!A11</f>
        <v>10</v>
      </c>
      <c r="B11" s="26">
        <f>'ポスター掲示場一覧メイン (15欠番ver)'!E11</f>
        <v>2</v>
      </c>
      <c r="C11" s="26">
        <f>'ポスター掲示場一覧メイン (15欠番ver)'!F11</f>
        <v>3</v>
      </c>
      <c r="D11" s="27" t="str">
        <f>'ポスター掲示場一覧メイン (15欠番ver)'!B11</f>
        <v>東邦銀行相馬支店南側国道沿</v>
      </c>
      <c r="E11" s="27" t="str">
        <f>'ポスター掲示場一覧メイン (15欠番ver)'!C11</f>
        <v>中村字大町58-1</v>
      </c>
    </row>
    <row r="12" spans="1:5" ht="24" customHeight="1">
      <c r="A12" s="25">
        <f>'ポスター掲示場一覧メイン (15欠番ver)'!A12</f>
        <v>11</v>
      </c>
      <c r="B12" s="26">
        <f>'ポスター掲示場一覧メイン (15欠番ver)'!E12</f>
        <v>2</v>
      </c>
      <c r="C12" s="26">
        <f>'ポスター掲示場一覧メイン (15欠番ver)'!F12</f>
        <v>4</v>
      </c>
      <c r="D12" s="27" t="str">
        <f>'ポスター掲示場一覧メイン (15欠番ver)'!B12</f>
        <v>シーシャBAR＆カラオケ北側フェンス</v>
      </c>
      <c r="E12" s="27" t="str">
        <f>'ポスター掲示場一覧メイン (15欠番ver)'!C12</f>
        <v>中村字新町10-1</v>
      </c>
    </row>
    <row r="13" spans="1:5" ht="24" customHeight="1">
      <c r="A13" s="25">
        <f>'ポスター掲示場一覧メイン (15欠番ver)'!A13</f>
        <v>12</v>
      </c>
      <c r="B13" s="26">
        <f>'ポスター掲示場一覧メイン (15欠番ver)'!E13</f>
        <v>3</v>
      </c>
      <c r="C13" s="26">
        <f>'ポスター掲示場一覧メイン (15欠番ver)'!F13</f>
        <v>1</v>
      </c>
      <c r="D13" s="27" t="str">
        <f>'ポスター掲示場一覧メイン (15欠番ver)'!B13</f>
        <v>前沢目公園東側フェンス</v>
      </c>
      <c r="E13" s="27" t="str">
        <f>'ポスター掲示場一覧メイン (15欠番ver)'!C13</f>
        <v>中村字泉町3</v>
      </c>
    </row>
    <row r="14" spans="1:5" ht="24" customHeight="1">
      <c r="A14" s="25">
        <f>'ポスター掲示場一覧メイン (15欠番ver)'!A14</f>
        <v>13</v>
      </c>
      <c r="B14" s="26">
        <f>'ポスター掲示場一覧メイン (15欠番ver)'!E14</f>
        <v>3</v>
      </c>
      <c r="C14" s="26">
        <f>'ポスター掲示場一覧メイン (15欠番ver)'!F14</f>
        <v>2</v>
      </c>
      <c r="D14" s="27" t="str">
        <f>'ポスター掲示場一覧メイン (15欠番ver)'!B14</f>
        <v>高池前公園南側フェンス</v>
      </c>
      <c r="E14" s="27" t="str">
        <f>'ポスター掲示場一覧メイン (15欠番ver)'!C14</f>
        <v>中村字高池前44</v>
      </c>
    </row>
    <row r="15" spans="1:5" ht="24" customHeight="1">
      <c r="A15" s="25">
        <f>'ポスター掲示場一覧メイン (15欠番ver)'!A15</f>
        <v>14</v>
      </c>
      <c r="B15" s="26">
        <f>'ポスター掲示場一覧メイン (15欠番ver)'!E15</f>
        <v>3</v>
      </c>
      <c r="C15" s="26">
        <f>'ポスター掲示場一覧メイン (15欠番ver)'!F15</f>
        <v>3</v>
      </c>
      <c r="D15" s="27" t="str">
        <f>'ポスター掲示場一覧メイン (15欠番ver)'!B15</f>
        <v>相馬市民プール向フェンス</v>
      </c>
      <c r="E15" s="27" t="str">
        <f>'ポスター掲示場一覧メイン (15欠番ver)'!C15</f>
        <v>中村字桜ヶ丘54-2（南側）</v>
      </c>
    </row>
    <row r="16" spans="1:5" ht="24" customHeight="1">
      <c r="A16" s="25">
        <f>'ポスター掲示場一覧メイン (15欠番ver)'!A16</f>
        <v>15</v>
      </c>
      <c r="B16" s="26">
        <f>'ポスター掲示場一覧メイン (15欠番ver)'!E16</f>
        <v>3</v>
      </c>
      <c r="C16" s="26">
        <f>'ポスター掲示場一覧メイン (15欠番ver)'!F16</f>
        <v>4</v>
      </c>
      <c r="D16" s="27" t="str">
        <f>'ポスター掲示場一覧メイン (15欠番ver)'!B16</f>
        <v>桜ヶ丘公園北側フェンス</v>
      </c>
      <c r="E16" s="27" t="str">
        <f>'ポスター掲示場一覧メイン (15欠番ver)'!C16</f>
        <v>中村字桜ヶ丘154</v>
      </c>
    </row>
    <row r="17" spans="1:5" ht="24" customHeight="1">
      <c r="A17" s="25">
        <f>'ポスター掲示場一覧メイン (15欠番ver)'!A17</f>
        <v>16</v>
      </c>
      <c r="B17" s="26">
        <f>'ポスター掲示場一覧メイン (15欠番ver)'!E17</f>
        <v>3</v>
      </c>
      <c r="C17" s="26">
        <f>'ポスター掲示場一覧メイン (15欠番ver)'!F17</f>
        <v>5</v>
      </c>
      <c r="D17" s="27" t="str">
        <f>'ポスター掲示場一覧メイン (15欠番ver)'!B17</f>
        <v>はまなす商店街看板北側</v>
      </c>
      <c r="E17" s="27" t="str">
        <f>'ポスター掲示場一覧メイン (15欠番ver)'!C17</f>
        <v>中村字塚田62、72</v>
      </c>
    </row>
    <row r="18" spans="1:5" ht="24" customHeight="1">
      <c r="A18" s="25">
        <f>'ポスター掲示場一覧メイン (15欠番ver)'!A18</f>
        <v>17</v>
      </c>
      <c r="B18" s="26">
        <f>'ポスター掲示場一覧メイン (15欠番ver)'!E18</f>
        <v>3</v>
      </c>
      <c r="C18" s="26">
        <f>'ポスター掲示場一覧メイン (15欠番ver)'!F18</f>
        <v>6</v>
      </c>
      <c r="D18" s="27" t="str">
        <f>'ポスター掲示場一覧メイン (15欠番ver)'!B18</f>
        <v>福祉センターはまなす館（北西側）</v>
      </c>
      <c r="E18" s="27" t="str">
        <f>'ポスター掲示場一覧メイン (15欠番ver)'!C18</f>
        <v>小泉字高池357</v>
      </c>
    </row>
    <row r="19" spans="1:5" ht="24" customHeight="1">
      <c r="A19" s="25">
        <f>'ポスター掲示場一覧メイン (15欠番ver)'!A19</f>
        <v>18</v>
      </c>
      <c r="B19" s="26">
        <f>'ポスター掲示場一覧メイン (15欠番ver)'!E19</f>
        <v>4</v>
      </c>
      <c r="C19" s="26">
        <f>'ポスター掲示場一覧メイン (15欠番ver)'!F19</f>
        <v>1</v>
      </c>
      <c r="D19" s="27" t="str">
        <f>'ポスター掲示場一覧メイン (15欠番ver)'!B19</f>
        <v>和料理みはらし道路向のフェンス</v>
      </c>
      <c r="E19" s="27" t="str">
        <f>'ポスター掲示場一覧メイン (15欠番ver)'!C19</f>
        <v>中野字寺前1-2（北側）</v>
      </c>
    </row>
    <row r="20" spans="1:5" ht="24" customHeight="1">
      <c r="A20" s="25">
        <f>'ポスター掲示場一覧メイン (15欠番ver)'!A20</f>
        <v>19</v>
      </c>
      <c r="B20" s="26">
        <f>'ポスター掲示場一覧メイン (15欠番ver)'!E20</f>
        <v>4</v>
      </c>
      <c r="C20" s="26">
        <f>'ポスター掲示場一覧メイン (15欠番ver)'!F20</f>
        <v>2</v>
      </c>
      <c r="D20" s="27" t="str">
        <f>'ポスター掲示場一覧メイン (15欠番ver)'!B20</f>
        <v>福島トヨペット㈱相馬店（南側）</v>
      </c>
      <c r="E20" s="27" t="str">
        <f>'ポスター掲示場一覧メイン (15欠番ver)'!C20</f>
        <v>中野字寺前340</v>
      </c>
    </row>
    <row r="21" spans="1:5" ht="24" customHeight="1">
      <c r="A21" s="25">
        <f>'ポスター掲示場一覧メイン (15欠番ver)'!A21</f>
        <v>20</v>
      </c>
      <c r="B21" s="26">
        <f>'ポスター掲示場一覧メイン (15欠番ver)'!E21</f>
        <v>4</v>
      </c>
      <c r="C21" s="26">
        <f>'ポスター掲示場一覧メイン (15欠番ver)'!F21</f>
        <v>3</v>
      </c>
      <c r="D21" s="27" t="str">
        <f>'ポスター掲示場一覧メイン (15欠番ver)'!B21</f>
        <v>向陽中学校敷地北側（ネットフェンス前）</v>
      </c>
      <c r="E21" s="27" t="str">
        <f>'ポスター掲示場一覧メイン (15欠番ver)'!C21</f>
        <v>中野字桜町76</v>
      </c>
    </row>
    <row r="22" spans="1:5" ht="24" customHeight="1">
      <c r="A22" s="25">
        <f>'ポスター掲示場一覧メイン (15欠番ver)'!A22</f>
        <v>21</v>
      </c>
      <c r="B22" s="26">
        <f>'ポスター掲示場一覧メイン (15欠番ver)'!E22</f>
        <v>5</v>
      </c>
      <c r="C22" s="26">
        <f>'ポスター掲示場一覧メイン (15欠番ver)'!F22</f>
        <v>1</v>
      </c>
      <c r="D22" s="27" t="str">
        <f>'ポスター掲示場一覧メイン (15欠番ver)'!B22</f>
        <v>市営黒木田住宅前</v>
      </c>
      <c r="E22" s="27" t="str">
        <f>'ポスター掲示場一覧メイン (15欠番ver)'!C22</f>
        <v>中野字黒木田152-1</v>
      </c>
    </row>
    <row r="23" spans="1:5" ht="24" customHeight="1">
      <c r="A23" s="25">
        <f>'ポスター掲示場一覧メイン (15欠番ver)'!A23</f>
        <v>22</v>
      </c>
      <c r="B23" s="26">
        <f>'ポスター掲示場一覧メイン (15欠番ver)'!E23</f>
        <v>5</v>
      </c>
      <c r="C23" s="26">
        <f>'ポスター掲示場一覧メイン (15欠番ver)'!F23</f>
        <v>2</v>
      </c>
      <c r="D23" s="27" t="str">
        <f>'ポスター掲示場一覧メイン (15欠番ver)'!B23</f>
        <v>愛育園南側フェンス</v>
      </c>
      <c r="E23" s="27" t="str">
        <f>'ポスター掲示場一覧メイン (15欠番ver)'!C23</f>
        <v>中野字清水172-2</v>
      </c>
    </row>
    <row r="24" spans="1:5" ht="24" customHeight="1">
      <c r="A24" s="25">
        <f>'ポスター掲示場一覧メイン (15欠番ver)'!A24</f>
        <v>23</v>
      </c>
      <c r="B24" s="26">
        <f>'ポスター掲示場一覧メイン (15欠番ver)'!E24</f>
        <v>6</v>
      </c>
      <c r="C24" s="26">
        <f>'ポスター掲示場一覧メイン (15欠番ver)'!F24</f>
        <v>1</v>
      </c>
      <c r="D24" s="27" t="str">
        <f>'ポスター掲示場一覧メイン (15欠番ver)'!B24</f>
        <v>高玉宅前南側の西より宇多川土手</v>
      </c>
      <c r="E24" s="27" t="str">
        <f>'ポスター掲示場一覧メイン (15欠番ver)'!C24</f>
        <v>北飯渕三丁目1-1向</v>
      </c>
    </row>
    <row r="25" spans="1:5" ht="24" customHeight="1">
      <c r="A25" s="25">
        <f>'ポスター掲示場一覧メイン (15欠番ver)'!A25</f>
        <v>24</v>
      </c>
      <c r="B25" s="26">
        <f>'ポスター掲示場一覧メイン (15欠番ver)'!E25</f>
        <v>6</v>
      </c>
      <c r="C25" s="26">
        <f>'ポスター掲示場一覧メイン (15欠番ver)'!F25</f>
        <v>2</v>
      </c>
      <c r="D25" s="27" t="str">
        <f>'ポスター掲示場一覧メイン (15欠番ver)'!B25</f>
        <v>レオパレスファミーユⅠ前南側歩道の花壇</v>
      </c>
      <c r="E25" s="27" t="str">
        <f>'ポスター掲示場一覧メイン (15欠番ver)'!C25</f>
        <v>北飯渕二丁目6-6前</v>
      </c>
    </row>
    <row r="26" spans="1:5" ht="24" customHeight="1">
      <c r="A26" s="25">
        <f>'ポスター掲示場一覧メイン (15欠番ver)'!A26</f>
        <v>25</v>
      </c>
      <c r="B26" s="26">
        <f>'ポスター掲示場一覧メイン (15欠番ver)'!E26</f>
        <v>6</v>
      </c>
      <c r="C26" s="26">
        <f>'ポスター掲示場一覧メイン (15欠番ver)'!F26</f>
        <v>3</v>
      </c>
      <c r="D26" s="27" t="str">
        <f>'ポスター掲示場一覧メイン (15欠番ver)'!B26</f>
        <v>㈱南東北クボタ相馬営業所東側</v>
      </c>
      <c r="E26" s="27" t="str">
        <f>'ポスター掲示場一覧メイン (15欠番ver)'!C26</f>
        <v>沖ノ内三丁目10-25</v>
      </c>
    </row>
    <row r="27" spans="1:5" ht="24" customHeight="1">
      <c r="A27" s="25">
        <f>'ポスター掲示場一覧メイン (15欠番ver)'!A27</f>
        <v>26</v>
      </c>
      <c r="B27" s="26">
        <f>'ポスター掲示場一覧メイン (15欠番ver)'!E27</f>
        <v>6</v>
      </c>
      <c r="C27" s="26">
        <f>'ポスター掲示場一覧メイン (15欠番ver)'!F27</f>
        <v>4</v>
      </c>
      <c r="D27" s="27" t="str">
        <f>'ポスター掲示場一覧メイン (15欠番ver)'!B27</f>
        <v>沖ノ内公園北側フェンス</v>
      </c>
      <c r="E27" s="27" t="str">
        <f>'ポスター掲示場一覧メイン (15欠番ver)'!C27</f>
        <v>沖ノ内二丁目6-1</v>
      </c>
    </row>
    <row r="28" spans="1:5" ht="24" customHeight="1">
      <c r="A28" s="25">
        <f>'ポスター掲示場一覧メイン (15欠番ver)'!A28</f>
        <v>27</v>
      </c>
      <c r="B28" s="26">
        <f>'ポスター掲示場一覧メイン (15欠番ver)'!E28</f>
        <v>7</v>
      </c>
      <c r="C28" s="26">
        <f>'ポスター掲示場一覧メイン (15欠番ver)'!F28</f>
        <v>1</v>
      </c>
      <c r="D28" s="27" t="str">
        <f>'ポスター掲示場一覧メイン (15欠番ver)'!B28</f>
        <v>松崎（門馬）宅ブロック前</v>
      </c>
      <c r="E28" s="27" t="str">
        <f>'ポスター掲示場一覧メイン (15欠番ver)'!C28</f>
        <v>小泉字根岸120-2</v>
      </c>
    </row>
    <row r="29" spans="1:5" ht="24" customHeight="1">
      <c r="A29" s="25">
        <f>'ポスター掲示場一覧メイン (15欠番ver)'!A29</f>
        <v>28</v>
      </c>
      <c r="B29" s="26">
        <f>'ポスター掲示場一覧メイン (15欠番ver)'!E29</f>
        <v>7</v>
      </c>
      <c r="C29" s="26">
        <f>'ポスター掲示場一覧メイン (15欠番ver)'!F29</f>
        <v>2</v>
      </c>
      <c r="D29" s="27" t="str">
        <f>'ポスター掲示場一覧メイン (15欠番ver)'!B29</f>
        <v>中村幼稚園入口、警察官舎前</v>
      </c>
      <c r="E29" s="27" t="str">
        <f>'ポスター掲示場一覧メイン (15欠番ver)'!C29</f>
        <v>新沼字坪ヶ迫1-1</v>
      </c>
    </row>
    <row r="30" spans="1:5" ht="24" customHeight="1">
      <c r="A30" s="25">
        <f>'ポスター掲示場一覧メイン (15欠番ver)'!A30</f>
        <v>29</v>
      </c>
      <c r="B30" s="26">
        <f>'ポスター掲示場一覧メイン (15欠番ver)'!E30</f>
        <v>7</v>
      </c>
      <c r="C30" s="26">
        <f>'ポスター掲示場一覧メイン (15欠番ver)'!F30</f>
        <v>3</v>
      </c>
      <c r="D30" s="27" t="str">
        <f>'ポスター掲示場一覧メイン (15欠番ver)'!B30</f>
        <v>公立相馬総合病院西側出入口</v>
      </c>
      <c r="E30" s="27" t="str">
        <f>'ポスター掲示場一覧メイン (15欠番ver)'!C30</f>
        <v>新沼字坪ヶ迫98</v>
      </c>
    </row>
    <row r="31" spans="1:5" ht="24" customHeight="1">
      <c r="A31" s="25">
        <f>'ポスター掲示場一覧メイン (15欠番ver)'!A31</f>
        <v>30</v>
      </c>
      <c r="B31" s="26">
        <f>'ポスター掲示場一覧メイン (15欠番ver)'!E31</f>
        <v>7</v>
      </c>
      <c r="C31" s="26">
        <f>'ポスター掲示場一覧メイン (15欠番ver)'!F31</f>
        <v>4</v>
      </c>
      <c r="D31" s="27" t="str">
        <f>'ポスター掲示場一覧メイン (15欠番ver)'!B31</f>
        <v>鹿島神社入口</v>
      </c>
      <c r="E31" s="27" t="str">
        <f>'ポスター掲示場一覧メイン (15欠番ver)'!C31</f>
        <v>新沼字鹿島前383</v>
      </c>
    </row>
    <row r="32" spans="1:5" ht="24" customHeight="1">
      <c r="A32" s="25">
        <f>'ポスター掲示場一覧メイン (15欠番ver)'!A32</f>
        <v>31</v>
      </c>
      <c r="B32" s="26">
        <f>'ポスター掲示場一覧メイン (15欠番ver)'!E32</f>
        <v>8</v>
      </c>
      <c r="C32" s="26">
        <f>'ポスター掲示場一覧メイン (15欠番ver)'!F32</f>
        <v>1</v>
      </c>
      <c r="D32" s="27" t="str">
        <f>'ポスター掲示場一覧メイン (15欠番ver)'!B32</f>
        <v>中村第二小学校前土手</v>
      </c>
      <c r="E32" s="27" t="str">
        <f>'ポスター掲示場一覧メイン (15欠番ver)'!C32</f>
        <v>尾浜字細田1</v>
      </c>
    </row>
    <row r="33" spans="1:5" ht="26.25" customHeight="1">
      <c r="A33" s="25">
        <f>'ポスター掲示場一覧メイン (15欠番ver)'!A33</f>
        <v>32</v>
      </c>
      <c r="B33" s="26">
        <f>'ポスター掲示場一覧メイン (15欠番ver)'!E33</f>
        <v>8</v>
      </c>
      <c r="C33" s="26">
        <f>'ポスター掲示場一覧メイン (15欠番ver)'!F33</f>
        <v>2</v>
      </c>
      <c r="D33" s="27" t="str">
        <f>'ポスター掲示場一覧メイン (15欠番ver)'!B33</f>
        <v>市営細田東住宅団地道路向、松田宅入口（電柱の北側）</v>
      </c>
      <c r="E33" s="27" t="str">
        <f>'ポスター掲示場一覧メイン (15欠番ver)'!C33</f>
        <v>尾浜字細田406-9（東側）</v>
      </c>
    </row>
    <row r="34" spans="1:5" ht="24" customHeight="1">
      <c r="A34" s="25">
        <f>'ポスター掲示場一覧メイン (15欠番ver)'!A34</f>
        <v>33</v>
      </c>
      <c r="B34" s="26">
        <f>'ポスター掲示場一覧メイン (15欠番ver)'!E34</f>
        <v>8</v>
      </c>
      <c r="C34" s="26">
        <f>'ポスター掲示場一覧メイン (15欠番ver)'!F34</f>
        <v>3</v>
      </c>
      <c r="D34" s="27" t="str">
        <f>'ポスター掲示場一覧メイン (15欠番ver)'!B34</f>
        <v>下り松停留所（相馬港方面）</v>
      </c>
      <c r="E34" s="27" t="str">
        <f>'ポスター掲示場一覧メイン (15欠番ver)'!C34</f>
        <v>原釜字札ノ沢89（北側）</v>
      </c>
    </row>
    <row r="35" spans="1:5" ht="24" customHeight="1">
      <c r="A35" s="25">
        <f>'ポスター掲示場一覧メイン (15欠番ver)'!A35</f>
        <v>34</v>
      </c>
      <c r="B35" s="26">
        <f>'ポスター掲示場一覧メイン (15欠番ver)'!E35</f>
        <v>8</v>
      </c>
      <c r="C35" s="26">
        <f>'ポスター掲示場一覧メイン (15欠番ver)'!F35</f>
        <v>4</v>
      </c>
      <c r="D35" s="27" t="str">
        <f>'ポスター掲示場一覧メイン (15欠番ver)'!B35</f>
        <v>トミ美容室東側</v>
      </c>
      <c r="E35" s="27" t="str">
        <f>'ポスター掲示場一覧メイン (15欠番ver)'!C35</f>
        <v>尾浜字原42-1</v>
      </c>
    </row>
    <row r="36" spans="1:5" ht="24" customHeight="1">
      <c r="A36" s="25">
        <f>'ポスター掲示場一覧メイン (15欠番ver)'!A36</f>
        <v>35</v>
      </c>
      <c r="B36" s="26">
        <f>'ポスター掲示場一覧メイン (15欠番ver)'!E36</f>
        <v>9</v>
      </c>
      <c r="C36" s="26">
        <f>'ポスター掲示場一覧メイン (15欠番ver)'!F36</f>
        <v>1</v>
      </c>
      <c r="D36" s="27" t="str">
        <f>'ポスター掲示場一覧メイン (15欠番ver)'!B36</f>
        <v>東部公民館入口（元水源地）ガードフェンス</v>
      </c>
      <c r="E36" s="27" t="str">
        <f>'ポスター掲示場一覧メイン (15欠番ver)'!C36</f>
        <v>原釜字北高野56（東側）</v>
      </c>
    </row>
    <row r="37" spans="1:5" ht="24" customHeight="1">
      <c r="A37" s="25">
        <f>'ポスター掲示場一覧メイン (15欠番ver)'!A37</f>
        <v>36</v>
      </c>
      <c r="B37" s="26">
        <f>'ポスター掲示場一覧メイン (15欠番ver)'!E37</f>
        <v>9</v>
      </c>
      <c r="C37" s="26">
        <f>'ポスター掲示場一覧メイン (15欠番ver)'!F37</f>
        <v>2</v>
      </c>
      <c r="D37" s="27" t="str">
        <f>'ポスター掲示場一覧メイン (15欠番ver)'!B37</f>
        <v>阿部宅ブロック塀</v>
      </c>
      <c r="E37" s="27" t="str">
        <f>'ポスター掲示場一覧メイン (15欠番ver)'!C37</f>
        <v>原釜字大津9-1　（南側）</v>
      </c>
    </row>
    <row r="38" spans="1:5" ht="24" customHeight="1">
      <c r="A38" s="25">
        <f>'ポスター掲示場一覧メイン (15欠番ver)'!A38</f>
        <v>37</v>
      </c>
      <c r="B38" s="26">
        <f>'ポスター掲示場一覧メイン (15欠番ver)'!E38</f>
        <v>10</v>
      </c>
      <c r="C38" s="26">
        <f>'ポスター掲示場一覧メイン (15欠番ver)'!F38</f>
        <v>1</v>
      </c>
      <c r="D38" s="27" t="str">
        <f>'ポスター掲示場一覧メイン (15欠番ver)'!B38</f>
        <v>株式会社ナガホリ管理地</v>
      </c>
      <c r="E38" s="27" t="str">
        <f>'ポスター掲示場一覧メイン (15欠番ver)'!C38</f>
        <v>尾浜字高塚280-1</v>
      </c>
    </row>
    <row r="39" spans="1:5" ht="24" customHeight="1">
      <c r="A39" s="25">
        <f>'ポスター掲示場一覧メイン (15欠番ver)'!A39</f>
        <v>38</v>
      </c>
      <c r="B39" s="26">
        <f>'ポスター掲示場一覧メイン (15欠番ver)'!E39</f>
        <v>10</v>
      </c>
      <c r="C39" s="26">
        <f>'ポスター掲示場一覧メイン (15欠番ver)'!F39</f>
        <v>2</v>
      </c>
      <c r="D39" s="27" t="str">
        <f>'ポスター掲示場一覧メイン (15欠番ver)'!B39</f>
        <v>高平児童公園南東側</v>
      </c>
      <c r="E39" s="27" t="str">
        <f>'ポスター掲示場一覧メイン (15欠番ver)'!C39</f>
        <v>尾浜字高塚217</v>
      </c>
    </row>
    <row r="40" spans="1:5" ht="24" customHeight="1">
      <c r="A40" s="25">
        <f>'ポスター掲示場一覧メイン (15欠番ver)'!A40</f>
        <v>39</v>
      </c>
      <c r="B40" s="26">
        <f>'ポスター掲示場一覧メイン (15欠番ver)'!E40</f>
        <v>10</v>
      </c>
      <c r="C40" s="26">
        <f>'ポスター掲示場一覧メイン (15欠番ver)'!F40</f>
        <v>3</v>
      </c>
      <c r="D40" s="27" t="str">
        <f>'ポスター掲示場一覧メイン (15欠番ver)'!B40</f>
        <v>尾浜こども公園東側駐車場</v>
      </c>
      <c r="E40" s="27" t="str">
        <f>'ポスター掲示場一覧メイン (15欠番ver)'!C40</f>
        <v>尾浜字北ノ入140</v>
      </c>
    </row>
    <row r="41" spans="1:5" ht="24" customHeight="1">
      <c r="A41" s="25">
        <f>'ポスター掲示場一覧メイン (15欠番ver)'!A41</f>
        <v>40</v>
      </c>
      <c r="B41" s="26">
        <f>'ポスター掲示場一覧メイン (15欠番ver)'!E41</f>
        <v>10</v>
      </c>
      <c r="C41" s="26">
        <f>'ポスター掲示場一覧メイン (15欠番ver)'!F41</f>
        <v>4</v>
      </c>
      <c r="D41" s="27" t="str">
        <f>'ポスター掲示場一覧メイン (15欠番ver)'!B41</f>
        <v>ホテルみなとや前緑地、南端</v>
      </c>
      <c r="E41" s="27" t="str">
        <f>'ポスター掲示場一覧メイン (15欠番ver)'!C41</f>
        <v>尾浜字追川137</v>
      </c>
    </row>
    <row r="42" spans="1:5" ht="24" customHeight="1">
      <c r="A42" s="25">
        <f>'ポスター掲示場一覧メイン (15欠番ver)'!A42</f>
        <v>41</v>
      </c>
      <c r="B42" s="26">
        <f>'ポスター掲示場一覧メイン (15欠番ver)'!E42</f>
        <v>11</v>
      </c>
      <c r="C42" s="26">
        <f>'ポスター掲示場一覧メイン (15欠番ver)'!F42</f>
        <v>1</v>
      </c>
      <c r="D42" s="27" t="str">
        <f>'ポスター掲示場一覧メイン (15欠番ver)'!B42</f>
        <v>光陽パークゴルフ場入口</v>
      </c>
      <c r="E42" s="27" t="str">
        <f>'ポスター掲示場一覧メイン (15欠番ver)'!C42</f>
        <v>光陽四丁目2-5</v>
      </c>
    </row>
    <row r="43" spans="1:5" ht="24" customHeight="1">
      <c r="A43" s="25">
        <f>'ポスター掲示場一覧メイン (15欠番ver)'!A43</f>
        <v>42</v>
      </c>
      <c r="B43" s="26">
        <f>'ポスター掲示場一覧メイン (15欠番ver)'!E43</f>
        <v>11</v>
      </c>
      <c r="C43" s="26">
        <f>'ポスター掲示場一覧メイン (15欠番ver)'!F43</f>
        <v>2</v>
      </c>
      <c r="D43" s="27" t="str">
        <f>'ポスター掲示場一覧メイン (15欠番ver)'!B43</f>
        <v>渡部綱記翁頌徳碑の東隣</v>
      </c>
      <c r="E43" s="27" t="str">
        <f>'ポスター掲示場一覧メイン (15欠番ver)'!C43</f>
        <v>石上字中曽根40　（南側）</v>
      </c>
    </row>
    <row r="44" spans="1:5" ht="24" customHeight="1">
      <c r="A44" s="25">
        <f>'ポスター掲示場一覧メイン (15欠番ver)'!A44</f>
        <v>43</v>
      </c>
      <c r="B44" s="26">
        <f>'ポスター掲示場一覧メイン (15欠番ver)'!E44</f>
        <v>11</v>
      </c>
      <c r="C44" s="26">
        <f>'ポスター掲示場一覧メイン (15欠番ver)'!F44</f>
        <v>3</v>
      </c>
      <c r="D44" s="27" t="str">
        <f>'ポスター掲示場一覧メイン (15欠番ver)'!B44</f>
        <v>旧ＪＡそうま大野支店前</v>
      </c>
      <c r="E44" s="27" t="str">
        <f>'ポスター掲示場一覧メイン (15欠番ver)'!C44</f>
        <v>石上字前田1-1</v>
      </c>
    </row>
    <row r="45" spans="1:5" ht="24" customHeight="1">
      <c r="A45" s="25">
        <f>'ポスター掲示場一覧メイン (15欠番ver)'!A45</f>
        <v>44</v>
      </c>
      <c r="B45" s="26">
        <f>'ポスター掲示場一覧メイン (15欠番ver)'!E45</f>
        <v>11</v>
      </c>
      <c r="C45" s="26">
        <f>'ポスター掲示場一覧メイン (15欠番ver)'!F45</f>
        <v>4</v>
      </c>
      <c r="D45" s="27" t="str">
        <f>'ポスター掲示場一覧メイン (15欠番ver)'!B45</f>
        <v>山崎宅前（土手）</v>
      </c>
      <c r="E45" s="27" t="str">
        <f>'ポスター掲示場一覧メイン (15欠番ver)'!C45</f>
        <v>塚部字山崎8-1</v>
      </c>
    </row>
    <row r="46" spans="1:5" ht="24" customHeight="1">
      <c r="A46" s="25">
        <f>'ポスター掲示場一覧メイン (15欠番ver)'!A46</f>
        <v>45</v>
      </c>
      <c r="B46" s="26">
        <f>'ポスター掲示場一覧メイン (15欠番ver)'!E46</f>
        <v>11</v>
      </c>
      <c r="C46" s="26">
        <f>'ポスター掲示場一覧メイン (15欠番ver)'!F46</f>
        <v>5</v>
      </c>
      <c r="D46" s="27" t="str">
        <f>'ポスター掲示場一覧メイン (15欠番ver)'!B46</f>
        <v>塚部集会所西側空地</v>
      </c>
      <c r="E46" s="27" t="str">
        <f>'ポスター掲示場一覧メイン (15欠番ver)'!C46</f>
        <v>塚部字貴布根前146　（西側）</v>
      </c>
    </row>
    <row r="47" spans="1:5" ht="24" customHeight="1">
      <c r="A47" s="25">
        <f>'ポスター掲示場一覧メイン (15欠番ver)'!A47</f>
        <v>46</v>
      </c>
      <c r="B47" s="26">
        <f>'ポスター掲示場一覧メイン (15欠番ver)'!E47</f>
        <v>11</v>
      </c>
      <c r="C47" s="26">
        <f>'ポスター掲示場一覧メイン (15欠番ver)'!F47</f>
        <v>6</v>
      </c>
      <c r="D47" s="27" t="str">
        <f>'ポスター掲示場一覧メイン (15欠番ver)'!B47</f>
        <v>菊地宅向（畑）</v>
      </c>
      <c r="E47" s="27" t="str">
        <f>'ポスター掲示場一覧メイン (15欠番ver)'!C47</f>
        <v>塚部字聖50　（北側）</v>
      </c>
    </row>
    <row r="48" spans="1:5" ht="24" customHeight="1">
      <c r="A48" s="25">
        <f>'ポスター掲示場一覧メイン (15欠番ver)'!A48</f>
        <v>47</v>
      </c>
      <c r="B48" s="26">
        <f>'ポスター掲示場一覧メイン (15欠番ver)'!E48</f>
        <v>12</v>
      </c>
      <c r="C48" s="26">
        <f>'ポスター掲示場一覧メイン (15欠番ver)'!F48</f>
        <v>1</v>
      </c>
      <c r="D48" s="27" t="str">
        <f>'ポスター掲示場一覧メイン (15欠番ver)'!B48</f>
        <v>大坪公会堂前</v>
      </c>
      <c r="E48" s="27" t="str">
        <f>'ポスター掲示場一覧メイン (15欠番ver)'!C48</f>
        <v>大坪字前迫146-1</v>
      </c>
    </row>
    <row r="49" spans="1:5" ht="24" customHeight="1">
      <c r="A49" s="25">
        <f>'ポスター掲示場一覧メイン (15欠番ver)'!A49</f>
        <v>48</v>
      </c>
      <c r="B49" s="26">
        <f>'ポスター掲示場一覧メイン (15欠番ver)'!E49</f>
        <v>12</v>
      </c>
      <c r="C49" s="26">
        <f>'ポスター掲示場一覧メイン (15欠番ver)'!F49</f>
        <v>2</v>
      </c>
      <c r="D49" s="27" t="str">
        <f>'ポスター掲示場一覧メイン (15欠番ver)'!B49</f>
        <v>大坪橋北三差路（フェンス）</v>
      </c>
      <c r="E49" s="27" t="str">
        <f>'ポスター掲示場一覧メイン (15欠番ver)'!C49</f>
        <v>大坪字清水前72-1（南側）</v>
      </c>
    </row>
    <row r="50" spans="1:5" ht="24" customHeight="1">
      <c r="A50" s="25">
        <f>'ポスター掲示場一覧メイン (15欠番ver)'!A50</f>
        <v>49</v>
      </c>
      <c r="B50" s="26">
        <f>'ポスター掲示場一覧メイン (15欠番ver)'!E50</f>
        <v>12</v>
      </c>
      <c r="C50" s="26">
        <f>'ポスター掲示場一覧メイン (15欠番ver)'!F50</f>
        <v>3</v>
      </c>
      <c r="D50" s="27" t="str">
        <f>'ポスター掲示場一覧メイン (15欠番ver)'!B50</f>
        <v>西工業団地入口停留所</v>
      </c>
      <c r="E50" s="27" t="str">
        <f>'ポスター掲示場一覧メイン (15欠番ver)'!C50</f>
        <v>大坪字山神前153　（南側）</v>
      </c>
    </row>
    <row r="51" spans="1:5" ht="24" customHeight="1">
      <c r="A51" s="25">
        <f>'ポスター掲示場一覧メイン (15欠番ver)'!A51</f>
        <v>50</v>
      </c>
      <c r="B51" s="26">
        <f>'ポスター掲示場一覧メイン (15欠番ver)'!E51</f>
        <v>12</v>
      </c>
      <c r="C51" s="26">
        <f>'ポスター掲示場一覧メイン (15欠番ver)'!F51</f>
        <v>4</v>
      </c>
      <c r="D51" s="27" t="str">
        <f>'ポスター掲示場一覧メイン (15欠番ver)'!B51</f>
        <v>田村宅西側、椎木入口停留所</v>
      </c>
      <c r="E51" s="27" t="str">
        <f>'ポスター掲示場一覧メイン (15欠番ver)'!C51</f>
        <v>椎木字伊賀屋敷36-6</v>
      </c>
    </row>
    <row r="52" spans="1:5" ht="24" customHeight="1">
      <c r="A52" s="25">
        <f>'ポスター掲示場一覧メイン (15欠番ver)'!A52</f>
        <v>51</v>
      </c>
      <c r="B52" s="26">
        <f>'ポスター掲示場一覧メイン (15欠番ver)'!E52</f>
        <v>12</v>
      </c>
      <c r="C52" s="26">
        <f>'ポスター掲示場一覧メイン (15欠番ver)'!F52</f>
        <v>5</v>
      </c>
      <c r="D52" s="27" t="str">
        <f>'ポスター掲示場一覧メイン (15欠番ver)'!B52</f>
        <v>猪狩宅前の畑の東端</v>
      </c>
      <c r="E52" s="27" t="str">
        <f>'ポスター掲示場一覧メイン (15欠番ver)'!C52</f>
        <v>椎木字北原55　（南側）</v>
      </c>
    </row>
    <row r="53" spans="1:5" ht="24" customHeight="1">
      <c r="A53" s="25">
        <f>'ポスター掲示場一覧メイン (15欠番ver)'!A53</f>
        <v>52</v>
      </c>
      <c r="B53" s="26">
        <f>'ポスター掲示場一覧メイン (15欠番ver)'!E53</f>
        <v>12</v>
      </c>
      <c r="C53" s="26">
        <f>'ポスター掲示場一覧メイン (15欠番ver)'!F53</f>
        <v>6</v>
      </c>
      <c r="D53" s="27" t="str">
        <f>'ポスター掲示場一覧メイン (15欠番ver)'!B53</f>
        <v>森宅東側空地（自動販売機の東）</v>
      </c>
      <c r="E53" s="27" t="str">
        <f>'ポスター掲示場一覧メイン (15欠番ver)'!C53</f>
        <v>塚部字新城下42-2　（東側）</v>
      </c>
    </row>
    <row r="54" spans="1:5" ht="24" customHeight="1">
      <c r="A54" s="25">
        <f>'ポスター掲示場一覧メイン (15欠番ver)'!A54</f>
        <v>53</v>
      </c>
      <c r="B54" s="26">
        <f>'ポスター掲示場一覧メイン (15欠番ver)'!E54</f>
        <v>13</v>
      </c>
      <c r="C54" s="26">
        <f>'ポスター掲示場一覧メイン (15欠番ver)'!F54</f>
        <v>1</v>
      </c>
      <c r="D54" s="27" t="str">
        <f>'ポスター掲示場一覧メイン (15欠番ver)'!B54</f>
        <v>吉田宅西側信号機前</v>
      </c>
      <c r="E54" s="27" t="str">
        <f>'ポスター掲示場一覧メイン (15欠番ver)'!C54</f>
        <v>初野字初野町30（西側100ｍ）</v>
      </c>
    </row>
    <row r="55" spans="1:5" ht="24" customHeight="1">
      <c r="A55" s="25">
        <f>'ポスター掲示場一覧メイン (15欠番ver)'!A55</f>
        <v>54</v>
      </c>
      <c r="B55" s="26">
        <f>'ポスター掲示場一覧メイン (15欠番ver)'!E55</f>
        <v>13</v>
      </c>
      <c r="C55" s="26">
        <f>'ポスター掲示場一覧メイン (15欠番ver)'!F55</f>
        <v>2</v>
      </c>
      <c r="D55" s="27" t="str">
        <f>'ポスター掲示場一覧メイン (15欠番ver)'!B55</f>
        <v>大野公民館前（フェンス）</v>
      </c>
      <c r="E55" s="27" t="str">
        <f>'ポスター掲示場一覧メイン (15欠番ver)'!C55</f>
        <v>石上字鵃沢326-1</v>
      </c>
    </row>
    <row r="56" spans="1:5" ht="24" customHeight="1">
      <c r="A56" s="25">
        <f>'ポスター掲示場一覧メイン (15欠番ver)'!A56</f>
        <v>55</v>
      </c>
      <c r="B56" s="26">
        <f>'ポスター掲示場一覧メイン (15欠番ver)'!E56</f>
        <v>13</v>
      </c>
      <c r="C56" s="26">
        <f>'ポスター掲示場一覧メイン (15欠番ver)'!F56</f>
        <v>3</v>
      </c>
      <c r="D56" s="27" t="str">
        <f>'ポスター掲示場一覧メイン (15欠番ver)'!B56</f>
        <v>セブンイレブン相馬黒木店向の田(西側)</v>
      </c>
      <c r="E56" s="27" t="str">
        <f>'ポスター掲示場一覧メイン (15欠番ver)'!C56</f>
        <v>黒木字勝善100-1　（南側）</v>
      </c>
    </row>
    <row r="57" spans="1:5" ht="24" customHeight="1">
      <c r="A57" s="25">
        <f>'ポスター掲示場一覧メイン (15欠番ver)'!A57</f>
        <v>56</v>
      </c>
      <c r="B57" s="26">
        <f>'ポスター掲示場一覧メイン (15欠番ver)'!E57</f>
        <v>13</v>
      </c>
      <c r="C57" s="26">
        <f>'ポスター掲示場一覧メイン (15欠番ver)'!F57</f>
        <v>4</v>
      </c>
      <c r="D57" s="27" t="str">
        <f>'ポスター掲示場一覧メイン (15欠番ver)'!B57</f>
        <v>黒木郵便局(西側フェンス)</v>
      </c>
      <c r="E57" s="27" t="str">
        <f>'ポスター掲示場一覧メイン (15欠番ver)'!C57</f>
        <v>黒木字御門98-1付近</v>
      </c>
    </row>
    <row r="58" spans="1:5" ht="24" customHeight="1">
      <c r="A58" s="25">
        <f>'ポスター掲示場一覧メイン (15欠番ver)'!A58</f>
        <v>57</v>
      </c>
      <c r="B58" s="26">
        <f>'ポスター掲示場一覧メイン (15欠番ver)'!E58</f>
        <v>13</v>
      </c>
      <c r="C58" s="26">
        <f>'ポスター掲示場一覧メイン (15欠番ver)'!F58</f>
        <v>5</v>
      </c>
      <c r="D58" s="27" t="str">
        <f>'ポスター掲示場一覧メイン (15欠番ver)'!B58</f>
        <v>西部子ども公民館西側</v>
      </c>
      <c r="E58" s="27" t="str">
        <f>'ポスター掲示場一覧メイン (15欠番ver)'!C58</f>
        <v>黒木字町67-1</v>
      </c>
    </row>
    <row r="59" spans="1:5" ht="24" customHeight="1">
      <c r="A59" s="25">
        <f>'ポスター掲示場一覧メイン (15欠番ver)'!A59</f>
        <v>58</v>
      </c>
      <c r="B59" s="26">
        <f>'ポスター掲示場一覧メイン (15欠番ver)'!E59</f>
        <v>13</v>
      </c>
      <c r="C59" s="26">
        <f>'ポスター掲示場一覧メイン (15欠番ver)'!F59</f>
        <v>6</v>
      </c>
      <c r="D59" s="27" t="str">
        <f>'ポスター掲示場一覧メイン (15欠番ver)'!B59</f>
        <v>旧雇用促進住宅第２宿舎入口、南側</v>
      </c>
      <c r="E59" s="27" t="str">
        <f>'ポスター掲示場一覧メイン (15欠番ver)'!C59</f>
        <v>黒木字榎下352-1（南側）</v>
      </c>
    </row>
    <row r="60" spans="1:5" ht="24" customHeight="1">
      <c r="A60" s="25">
        <f>'ポスター掲示場一覧メイン (15欠番ver)'!A60</f>
        <v>59</v>
      </c>
      <c r="B60" s="26">
        <f>'ポスター掲示場一覧メイン (15欠番ver)'!E60</f>
        <v>13</v>
      </c>
      <c r="C60" s="26">
        <f>'ポスター掲示場一覧メイン (15欠番ver)'!F60</f>
        <v>7</v>
      </c>
      <c r="D60" s="27" t="str">
        <f>'ポスター掲示場一覧メイン (15欠番ver)'!B60</f>
        <v>旧大野稚蚕飼育所前</v>
      </c>
      <c r="E60" s="27" t="str">
        <f>'ポスター掲示場一覧メイン (15欠番ver)'!C60</f>
        <v>黒木字北台131-8　（北側）</v>
      </c>
    </row>
    <row r="61" spans="1:5" ht="24" customHeight="1">
      <c r="A61" s="25">
        <f>'ポスター掲示場一覧メイン (15欠番ver)'!A61</f>
        <v>60</v>
      </c>
      <c r="B61" s="26">
        <f>'ポスター掲示場一覧メイン (15欠番ver)'!E61</f>
        <v>13</v>
      </c>
      <c r="C61" s="26">
        <f>'ポスター掲示場一覧メイン (15欠番ver)'!F61</f>
        <v>8</v>
      </c>
      <c r="D61" s="27" t="str">
        <f>'ポスター掲示場一覧メイン (15欠番ver)'!B61</f>
        <v>諏訪神社入口右手</v>
      </c>
      <c r="E61" s="27" t="str">
        <f>'ポスター掲示場一覧メイン (15欠番ver)'!C61</f>
        <v>黒木字薬師堂143-2　（北側）</v>
      </c>
    </row>
    <row r="62" spans="1:5" s="16" customFormat="1" ht="24" customHeight="1">
      <c r="A62" s="25">
        <f>'ポスター掲示場一覧メイン (15欠番ver)'!A62</f>
        <v>61</v>
      </c>
      <c r="B62" s="26">
        <f>'ポスター掲示場一覧メイン (15欠番ver)'!E62</f>
        <v>13</v>
      </c>
      <c r="C62" s="26">
        <f>'ポスター掲示場一覧メイン (15欠番ver)'!F62</f>
        <v>9</v>
      </c>
      <c r="D62" s="27" t="str">
        <f>'ポスター掲示場一覧メイン (15欠番ver)'!B62</f>
        <v>初野多目的集会所前</v>
      </c>
      <c r="E62" s="27" t="str">
        <f>'ポスター掲示場一覧メイン (15欠番ver)'!C62</f>
        <v>初野字栗原9-4</v>
      </c>
    </row>
    <row r="63" spans="1:5" ht="24" customHeight="1">
      <c r="A63" s="25">
        <f>'ポスター掲示場一覧メイン (15欠番ver)'!A63</f>
        <v>62</v>
      </c>
      <c r="B63" s="26">
        <f>'ポスター掲示場一覧メイン (15欠番ver)'!E63</f>
        <v>13</v>
      </c>
      <c r="C63" s="26">
        <f>'ポスター掲示場一覧メイン (15欠番ver)'!F63</f>
        <v>10</v>
      </c>
      <c r="D63" s="27" t="str">
        <f>'ポスター掲示場一覧メイン (15欠番ver)'!B63</f>
        <v>小野多目的集会所前</v>
      </c>
      <c r="E63" s="27" t="str">
        <f>'ポスター掲示場一覧メイン (15欠番ver)'!C63</f>
        <v>小野字薬師堂35</v>
      </c>
    </row>
    <row r="64" spans="1:5" ht="24" customHeight="1">
      <c r="A64" s="25">
        <f>'ポスター掲示場一覧メイン (15欠番ver)'!A64</f>
        <v>63</v>
      </c>
      <c r="B64" s="26">
        <f>'ポスター掲示場一覧メイン (15欠番ver)'!E64</f>
        <v>14</v>
      </c>
      <c r="C64" s="26">
        <f>'ポスター掲示場一覧メイン (15欠番ver)'!F64</f>
        <v>1</v>
      </c>
      <c r="D64" s="27" t="str">
        <f>'ポスター掲示場一覧メイン (15欠番ver)'!B64</f>
        <v>飯豊小学校西側フェンス</v>
      </c>
      <c r="E64" s="27" t="str">
        <f>'ポスター掲示場一覧メイン (15欠番ver)'!C64</f>
        <v>大曲字天神前42</v>
      </c>
    </row>
    <row r="65" spans="1:5" ht="24" customHeight="1">
      <c r="A65" s="25">
        <f>'ポスター掲示場一覧メイン (15欠番ver)'!A65</f>
        <v>64</v>
      </c>
      <c r="B65" s="26">
        <f>'ポスター掲示場一覧メイン (15欠番ver)'!E65</f>
        <v>14</v>
      </c>
      <c r="C65" s="26">
        <f>'ポスター掲示場一覧メイン (15欠番ver)'!F65</f>
        <v>2</v>
      </c>
      <c r="D65" s="27" t="str">
        <f>'ポスター掲示場一覧メイン (15欠番ver)'!B65</f>
        <v>程田明神前住宅団地前（東端）</v>
      </c>
      <c r="E65" s="27" t="str">
        <f>'ポスター掲示場一覧メイン (15欠番ver)'!C65</f>
        <v>程田字明神前257-52（南側）</v>
      </c>
    </row>
    <row r="66" spans="1:5" ht="24" customHeight="1">
      <c r="A66" s="25">
        <f>'ポスター掲示場一覧メイン (15欠番ver)'!A66</f>
        <v>65</v>
      </c>
      <c r="B66" s="26">
        <f>'ポスター掲示場一覧メイン (15欠番ver)'!E66</f>
        <v>14</v>
      </c>
      <c r="C66" s="26">
        <f>'ポスター掲示場一覧メイン (15欠番ver)'!F66</f>
        <v>3</v>
      </c>
      <c r="D66" s="27" t="str">
        <f>'ポスター掲示場一覧メイン (15欠番ver)'!B66</f>
        <v>荒宅向の畑、交通安全立看板の東</v>
      </c>
      <c r="E66" s="27" t="str">
        <f>'ポスター掲示場一覧メイン (15欠番ver)'!C66</f>
        <v>柏崎字中台2　（北側）</v>
      </c>
    </row>
    <row r="67" spans="1:5" ht="24" customHeight="1">
      <c r="A67" s="25">
        <f>'ポスター掲示場一覧メイン (15欠番ver)'!A67</f>
        <v>66</v>
      </c>
      <c r="B67" s="26">
        <f>'ポスター掲示場一覧メイン (15欠番ver)'!E67</f>
        <v>14</v>
      </c>
      <c r="C67" s="26">
        <f>'ポスター掲示場一覧メイン (15欠番ver)'!F67</f>
        <v>4</v>
      </c>
      <c r="D67" s="27" t="str">
        <f>'ポスター掲示場一覧メイン (15欠番ver)'!B67</f>
        <v>太田宅前の畑</v>
      </c>
      <c r="E67" s="27" t="str">
        <f>'ポスター掲示場一覧メイン (15欠番ver)'!C67</f>
        <v>柏崎字西台63　（東側）</v>
      </c>
    </row>
    <row r="68" spans="1:5" ht="24" customHeight="1">
      <c r="A68" s="25">
        <f>'ポスター掲示場一覧メイン (15欠番ver)'!A68</f>
        <v>67</v>
      </c>
      <c r="B68" s="26">
        <f>'ポスター掲示場一覧メイン (15欠番ver)'!E68</f>
        <v>14</v>
      </c>
      <c r="C68" s="26">
        <f>'ポスター掲示場一覧メイン (15欠番ver)'!F68</f>
        <v>5</v>
      </c>
      <c r="D68" s="27" t="str">
        <f>'ポスター掲示場一覧メイン (15欠番ver)'!B68</f>
        <v>草野建設倉庫東側歩道ガードフェンス</v>
      </c>
      <c r="E68" s="27" t="str">
        <f>'ポスター掲示場一覧メイン (15欠番ver)'!C68</f>
        <v>程田字形部田26（倉庫東側歩道）</v>
      </c>
    </row>
    <row r="69" spans="1:5" ht="24" customHeight="1">
      <c r="A69" s="25">
        <f>'ポスター掲示場一覧メイン (15欠番ver)'!A69</f>
        <v>68</v>
      </c>
      <c r="B69" s="26">
        <f>'ポスター掲示場一覧メイン (15欠番ver)'!E69</f>
        <v>14</v>
      </c>
      <c r="C69" s="26">
        <f>'ポスター掲示場一覧メイン (15欠番ver)'!F69</f>
        <v>6</v>
      </c>
      <c r="D69" s="27" t="str">
        <f>'ポスター掲示場一覧メイン (15欠番ver)'!B69</f>
        <v>佐伯宅前の畑</v>
      </c>
      <c r="E69" s="27" t="str">
        <f>'ポスター掲示場一覧メイン (15欠番ver)'!C69</f>
        <v>岩子字北稲田154-1　（南側）</v>
      </c>
    </row>
    <row r="70" spans="1:5" ht="24" customHeight="1">
      <c r="A70" s="25">
        <f>'ポスター掲示場一覧メイン (15欠番ver)'!A70</f>
        <v>69</v>
      </c>
      <c r="B70" s="26">
        <f>'ポスター掲示場一覧メイン (15欠番ver)'!E70</f>
        <v>14</v>
      </c>
      <c r="C70" s="26">
        <f>'ポスター掲示場一覧メイン (15欠番ver)'!F70</f>
        <v>7</v>
      </c>
      <c r="D70" s="27" t="str">
        <f>'ポスター掲示場一覧メイン (15欠番ver)'!B70</f>
        <v>岩子防災集合所向の畑</v>
      </c>
      <c r="E70" s="27" t="str">
        <f>'ポスター掲示場一覧メイン (15欠番ver)'!C70</f>
        <v>岩子字数馬206-3　（北側）</v>
      </c>
    </row>
    <row r="71" spans="1:5" ht="24" customHeight="1">
      <c r="A71" s="25">
        <f>'ポスター掲示場一覧メイン (15欠番ver)'!A71</f>
        <v>70</v>
      </c>
      <c r="B71" s="26">
        <f>'ポスター掲示場一覧メイン (15欠番ver)'!E71</f>
        <v>14</v>
      </c>
      <c r="C71" s="26">
        <f>'ポスター掲示場一覧メイン (15欠番ver)'!F71</f>
        <v>8</v>
      </c>
      <c r="D71" s="27" t="str">
        <f>'ポスター掲示場一覧メイン (15欠番ver)'!B71</f>
        <v>松川浦スポーツセンターゴミステーション東側</v>
      </c>
      <c r="E71" s="27" t="str">
        <f>'ポスター掲示場一覧メイン (15欠番ver)'!C71</f>
        <v>岩子字長谷地10-1</v>
      </c>
    </row>
    <row r="72" spans="1:5" ht="24" customHeight="1">
      <c r="A72" s="25">
        <f>'ポスター掲示場一覧メイン (15欠番ver)'!A72</f>
        <v>71</v>
      </c>
      <c r="B72" s="26">
        <f>'ポスター掲示場一覧メイン (15欠番ver)'!E72</f>
        <v>16</v>
      </c>
      <c r="C72" s="26">
        <f>'ポスター掲示場一覧メイン (15欠番ver)'!F72</f>
        <v>1</v>
      </c>
      <c r="D72" s="27" t="str">
        <f>'ポスター掲示場一覧メイン (15欠番ver)'!B72</f>
        <v>佐藤宅北側</v>
      </c>
      <c r="E72" s="27" t="str">
        <f>'ポスター掲示場一覧メイン (15欠番ver)'!C72</f>
        <v>南飯渕字木関無102</v>
      </c>
    </row>
    <row r="73" spans="1:5" ht="24" customHeight="1">
      <c r="A73" s="25">
        <f>'ポスター掲示場一覧メイン (15欠番ver)'!A73</f>
        <v>72</v>
      </c>
      <c r="B73" s="26">
        <f>'ポスター掲示場一覧メイン (15欠番ver)'!E73</f>
        <v>16</v>
      </c>
      <c r="C73" s="26">
        <f>'ポスター掲示場一覧メイン (15欠番ver)'!F73</f>
        <v>2</v>
      </c>
      <c r="D73" s="27" t="str">
        <f>'ポスター掲示場一覧メイン (15欠番ver)'!B73</f>
        <v>横山宅後（裏）</v>
      </c>
      <c r="E73" s="27" t="str">
        <f>'ポスター掲示場一覧メイン (15欠番ver)'!C73</f>
        <v>南飯渕字明神6</v>
      </c>
    </row>
    <row r="74" spans="1:5" ht="24" customHeight="1">
      <c r="A74" s="25">
        <f>'ポスター掲示場一覧メイン (15欠番ver)'!A74</f>
        <v>73</v>
      </c>
      <c r="B74" s="26">
        <f>'ポスター掲示場一覧メイン (15欠番ver)'!E74</f>
        <v>16</v>
      </c>
      <c r="C74" s="26">
        <f>'ポスター掲示場一覧メイン (15欠番ver)'!F74</f>
        <v>3</v>
      </c>
      <c r="D74" s="27" t="str">
        <f>'ポスター掲示場一覧メイン (15欠番ver)'!B74</f>
        <v>水澤宅向の畑</v>
      </c>
      <c r="E74" s="27" t="str">
        <f>'ポスター掲示場一覧メイン (15欠番ver)'!C74</f>
        <v>大曲字大毛内202　（南側）</v>
      </c>
    </row>
    <row r="75" spans="1:5" ht="24" customHeight="1">
      <c r="A75" s="25">
        <f>'ポスター掲示場一覧メイン (15欠番ver)'!A75</f>
        <v>74</v>
      </c>
      <c r="B75" s="26">
        <f>'ポスター掲示場一覧メイン (15欠番ver)'!E75</f>
        <v>16</v>
      </c>
      <c r="C75" s="26">
        <f>'ポスター掲示場一覧メイン (15欠番ver)'!F75</f>
        <v>4</v>
      </c>
      <c r="D75" s="27" t="str">
        <f>'ポスター掲示場一覧メイン (15欠番ver)'!B75</f>
        <v>馬場野多目的集会所前</v>
      </c>
      <c r="E75" s="27" t="str">
        <f>'ポスター掲示場一覧メイン (15欠番ver)'!C75</f>
        <v>馬場野字宝田1</v>
      </c>
    </row>
    <row r="76" spans="1:5" ht="24" customHeight="1">
      <c r="A76" s="25">
        <f>'ポスター掲示場一覧メイン (15欠番ver)'!A76</f>
        <v>75</v>
      </c>
      <c r="B76" s="26">
        <f>'ポスター掲示場一覧メイン (15欠番ver)'!E76</f>
        <v>16</v>
      </c>
      <c r="C76" s="26">
        <f>'ポスター掲示場一覧メイン (15欠番ver)'!F76</f>
        <v>5</v>
      </c>
      <c r="D76" s="27" t="str">
        <f>'ポスター掲示場一覧メイン (15欠番ver)'!B76</f>
        <v>ABCマツモト相馬店駐車場</v>
      </c>
      <c r="E76" s="27" t="str">
        <f>'ポスター掲示場一覧メイン (15欠番ver)'!C76</f>
        <v>馬場野字雨田29-1　（南側）</v>
      </c>
    </row>
    <row r="77" spans="1:5" ht="24" customHeight="1">
      <c r="A77" s="25">
        <f>'ポスター掲示場一覧メイン (15欠番ver)'!A77</f>
        <v>76</v>
      </c>
      <c r="B77" s="26">
        <f>'ポスター掲示場一覧メイン (15欠番ver)'!E77</f>
        <v>16</v>
      </c>
      <c r="C77" s="26">
        <f>'ポスター掲示場一覧メイン (15欠番ver)'!F77</f>
        <v>6</v>
      </c>
      <c r="D77" s="27" t="str">
        <f>'ポスター掲示場一覧メイン (15欠番ver)'!B77</f>
        <v>杉﨑宅ブロック塀</v>
      </c>
      <c r="E77" s="27" t="str">
        <f>'ポスター掲示場一覧メイン (15欠番ver)'!C77</f>
        <v>馬場野字福迫57</v>
      </c>
    </row>
    <row r="78" spans="1:5" ht="24" customHeight="1">
      <c r="A78" s="25">
        <f>'ポスター掲示場一覧メイン (15欠番ver)'!A78</f>
        <v>77</v>
      </c>
      <c r="B78" s="26">
        <f>'ポスター掲示場一覧メイン (15欠番ver)'!E78</f>
        <v>16</v>
      </c>
      <c r="C78" s="26">
        <f>'ポスター掲示場一覧メイン (15欠番ver)'!F78</f>
        <v>7</v>
      </c>
      <c r="D78" s="27" t="str">
        <f>'ポスター掲示場一覧メイン (15欠番ver)'!B78</f>
        <v>馬場野住宅団地入口</v>
      </c>
      <c r="E78" s="27" t="str">
        <f>'ポスター掲示場一覧メイン (15欠番ver)'!C78</f>
        <v>馬場野字山田83-61（東側）</v>
      </c>
    </row>
    <row r="79" spans="1:5" ht="24" customHeight="1">
      <c r="A79" s="25">
        <f>'ポスター掲示場一覧メイン (15欠番ver)'!A79</f>
        <v>78</v>
      </c>
      <c r="B79" s="26">
        <f>'ポスター掲示場一覧メイン (15欠番ver)'!E79</f>
        <v>17</v>
      </c>
      <c r="C79" s="26">
        <f>'ポスター掲示場一覧メイン (15欠番ver)'!F79</f>
        <v>1</v>
      </c>
      <c r="D79" s="27" t="str">
        <f>'ポスター掲示場一覧メイン (15欠番ver)'!B79</f>
        <v>福島県農業総合センター　浜地域研究所南側</v>
      </c>
      <c r="E79" s="27" t="str">
        <f>'ポスター掲示場一覧メイン (15欠番ver)'!C79</f>
        <v>成田字五郎右エ門橋100</v>
      </c>
    </row>
    <row r="80" spans="1:5" ht="24" customHeight="1">
      <c r="A80" s="25">
        <f>'ポスター掲示場一覧メイン (15欠番ver)'!A80</f>
        <v>79</v>
      </c>
      <c r="B80" s="26">
        <f>'ポスター掲示場一覧メイン (15欠番ver)'!E80</f>
        <v>17</v>
      </c>
      <c r="C80" s="26">
        <f>'ポスター掲示場一覧メイン (15欠番ver)'!F80</f>
        <v>2</v>
      </c>
      <c r="D80" s="27" t="str">
        <f>'ポスター掲示場一覧メイン (15欠番ver)'!B80</f>
        <v>横山宅南側市道敷</v>
      </c>
      <c r="E80" s="27" t="str">
        <f>'ポスター掲示場一覧メイン (15欠番ver)'!C80</f>
        <v>成田字天王前226-2（南側）</v>
      </c>
    </row>
    <row r="81" spans="1:5" ht="24" customHeight="1">
      <c r="A81" s="25">
        <f>'ポスター掲示場一覧メイン (15欠番ver)'!A81</f>
        <v>80</v>
      </c>
      <c r="B81" s="26">
        <f>'ポスター掲示場一覧メイン (15欠番ver)'!E81</f>
        <v>17</v>
      </c>
      <c r="C81" s="26">
        <f>'ポスター掲示場一覧メイン (15欠番ver)'!F81</f>
        <v>3</v>
      </c>
      <c r="D81" s="27" t="str">
        <f>'ポスター掲示場一覧メイン (15欠番ver)'!B81</f>
        <v>旧八幡駐在所前</v>
      </c>
      <c r="E81" s="27" t="str">
        <f>'ポスター掲示場一覧メイン (15欠番ver)'!C81</f>
        <v>坪田字涼ヶ岡39-1　（南側）</v>
      </c>
    </row>
    <row r="82" spans="1:5" ht="24" customHeight="1">
      <c r="A82" s="25">
        <f>'ポスター掲示場一覧メイン (15欠番ver)'!A82</f>
        <v>81</v>
      </c>
      <c r="B82" s="26">
        <f>'ポスター掲示場一覧メイン (15欠番ver)'!E82</f>
        <v>17</v>
      </c>
      <c r="C82" s="26">
        <f>'ポスター掲示場一覧メイン (15欠番ver)'!F82</f>
        <v>4</v>
      </c>
      <c r="D82" s="27" t="str">
        <f>'ポスター掲示場一覧メイン (15欠番ver)'!B82</f>
        <v>天野利記念碑前</v>
      </c>
      <c r="E82" s="27" t="str">
        <f>'ポスター掲示場一覧メイン (15欠番ver)'!C82</f>
        <v>坪田字下高松5（北側）</v>
      </c>
    </row>
    <row r="83" spans="1:5" ht="24" customHeight="1">
      <c r="A83" s="25">
        <f>'ポスター掲示場一覧メイン (15欠番ver)'!A83</f>
        <v>82</v>
      </c>
      <c r="B83" s="26">
        <f>'ポスター掲示場一覧メイン (15欠番ver)'!E83</f>
        <v>17</v>
      </c>
      <c r="C83" s="26">
        <f>'ポスター掲示場一覧メイン (15欠番ver)'!F83</f>
        <v>5</v>
      </c>
      <c r="D83" s="27" t="str">
        <f>'ポスター掲示場一覧メイン (15欠番ver)'!B83</f>
        <v>今田研修所前（八坂神社前）</v>
      </c>
      <c r="E83" s="27" t="str">
        <f>'ポスター掲示場一覧メイン (15欠番ver)'!C83</f>
        <v>今田字久保前211-2</v>
      </c>
    </row>
    <row r="84" spans="1:5" ht="24" customHeight="1">
      <c r="A84" s="25">
        <f>'ポスター掲示場一覧メイン (15欠番ver)'!A84</f>
        <v>83</v>
      </c>
      <c r="B84" s="26">
        <f>'ポスター掲示場一覧メイン (15欠番ver)'!E84</f>
        <v>17</v>
      </c>
      <c r="C84" s="26">
        <f>'ポスター掲示場一覧メイン (15欠番ver)'!F84</f>
        <v>6</v>
      </c>
      <c r="D84" s="27" t="str">
        <f>'ポスター掲示場一覧メイン (15欠番ver)'!B84</f>
        <v>佐藤宅前の畑</v>
      </c>
      <c r="E84" s="27" t="str">
        <f>'ポスター掲示場一覧メイン (15欠番ver)'!C84</f>
        <v>今田字藤堂林143</v>
      </c>
    </row>
    <row r="85" spans="1:5" ht="24" customHeight="1">
      <c r="A85" s="25">
        <f>'ポスター掲示場一覧メイン (15欠番ver)'!A85</f>
        <v>84</v>
      </c>
      <c r="B85" s="26">
        <f>'ポスター掲示場一覧メイン (15欠番ver)'!E85</f>
        <v>17</v>
      </c>
      <c r="C85" s="26">
        <f>'ポスター掲示場一覧メイン (15欠番ver)'!F85</f>
        <v>7</v>
      </c>
      <c r="D85" s="27" t="str">
        <f>'ポスター掲示場一覧メイン (15欠番ver)'!B85</f>
        <v>八幡公民館前</v>
      </c>
      <c r="E85" s="27" t="str">
        <f>'ポスター掲示場一覧メイン (15欠番ver)'!C85</f>
        <v>坪田字北田68</v>
      </c>
    </row>
    <row r="86" spans="1:5" ht="24" customHeight="1">
      <c r="A86" s="25">
        <f>'ポスター掲示場一覧メイン (15欠番ver)'!A86</f>
        <v>85</v>
      </c>
      <c r="B86" s="26">
        <f>'ポスター掲示場一覧メイン (15欠番ver)'!E86</f>
        <v>17</v>
      </c>
      <c r="C86" s="26">
        <f>'ポスター掲示場一覧メイン (15欠番ver)'!F86</f>
        <v>8</v>
      </c>
      <c r="D86" s="27" t="str">
        <f>'ポスター掲示場一覧メイン (15欠番ver)'!B86</f>
        <v>髙橋宅南側の畑</v>
      </c>
      <c r="E86" s="27" t="str">
        <f>'ポスター掲示場一覧メイン (15欠番ver)'!C86</f>
        <v>坪田字台町145-4　（南側）</v>
      </c>
    </row>
    <row r="87" spans="1:5" ht="24" customHeight="1">
      <c r="A87" s="25">
        <f>'ポスター掲示場一覧メイン (15欠番ver)'!A87</f>
        <v>86</v>
      </c>
      <c r="B87" s="26">
        <f>'ポスター掲示場一覧メイン (15欠番ver)'!E87</f>
        <v>17</v>
      </c>
      <c r="C87" s="26">
        <f>'ポスター掲示場一覧メイン (15欠番ver)'!F87</f>
        <v>9</v>
      </c>
      <c r="D87" s="27" t="str">
        <f>'ポスター掲示場一覧メイン (15欠番ver)'!B87</f>
        <v>中城宅北側の畑</v>
      </c>
      <c r="E87" s="27" t="str">
        <f>'ポスター掲示場一覧メイン (15欠番ver)'!C87</f>
        <v>坪田字牛安沢105-1　（北側）</v>
      </c>
    </row>
    <row r="88" spans="1:5" ht="24" customHeight="1">
      <c r="A88" s="25">
        <f>'ポスター掲示場一覧メイン (15欠番ver)'!A88</f>
        <v>87</v>
      </c>
      <c r="B88" s="26">
        <f>'ポスター掲示場一覧メイン (15欠番ver)'!E88</f>
        <v>18</v>
      </c>
      <c r="C88" s="26">
        <f>'ポスター掲示場一覧メイン (15欠番ver)'!F88</f>
        <v>1</v>
      </c>
      <c r="D88" s="27" t="str">
        <f>'ポスター掲示場一覧メイン (15欠番ver)'!B88</f>
        <v>松道坂頂上</v>
      </c>
      <c r="E88" s="27" t="str">
        <f>'ポスター掲示場一覧メイン (15欠番ver)'!C88</f>
        <v>富沢字松道　（松道バス停の南300ｍ）　</v>
      </c>
    </row>
    <row r="89" spans="1:5" ht="24" customHeight="1">
      <c r="A89" s="25">
        <f>'ポスター掲示場一覧メイン (15欠番ver)'!A89</f>
        <v>88</v>
      </c>
      <c r="B89" s="26">
        <f>'ポスター掲示場一覧メイン (15欠番ver)'!E89</f>
        <v>18</v>
      </c>
      <c r="C89" s="26">
        <f>'ポスター掲示場一覧メイン (15欠番ver)'!F89</f>
        <v>2</v>
      </c>
      <c r="D89" s="27" t="str">
        <f>'ポスター掲示場一覧メイン (15欠番ver)'!B89</f>
        <v>旧但野宅前の田</v>
      </c>
      <c r="E89" s="27" t="str">
        <f>'ポスター掲示場一覧メイン (15欠番ver)'!C89</f>
        <v>富沢字松道155　（西側）</v>
      </c>
    </row>
    <row r="90" spans="1:5" ht="24" customHeight="1">
      <c r="A90" s="25">
        <f>'ポスター掲示場一覧メイン (15欠番ver)'!A90</f>
        <v>89</v>
      </c>
      <c r="B90" s="26">
        <f>'ポスター掲示場一覧メイン (15欠番ver)'!E90</f>
        <v>18</v>
      </c>
      <c r="C90" s="26">
        <f>'ポスター掲示場一覧メイン (15欠番ver)'!F90</f>
        <v>3</v>
      </c>
      <c r="D90" s="27" t="str">
        <f>'ポスター掲示場一覧メイン (15欠番ver)'!B90</f>
        <v>佐藤宅前の畑</v>
      </c>
      <c r="E90" s="27" t="str">
        <f>'ポスター掲示場一覧メイン (15欠番ver)'!C90</f>
        <v>富沢字北目19</v>
      </c>
    </row>
    <row r="91" spans="1:5" ht="24" customHeight="1">
      <c r="A91" s="25">
        <f>'ポスター掲示場一覧メイン (15欠番ver)'!A91</f>
        <v>90</v>
      </c>
      <c r="B91" s="26">
        <f>'ポスター掲示場一覧メイン (15欠番ver)'!E91</f>
        <v>18</v>
      </c>
      <c r="C91" s="26">
        <f>'ポスター掲示場一覧メイン (15欠番ver)'!F91</f>
        <v>4</v>
      </c>
      <c r="D91" s="27" t="str">
        <f>'ポスター掲示場一覧メイン (15欠番ver)'!B91</f>
        <v>富沢公会堂向（ゴミステーション付近）</v>
      </c>
      <c r="E91" s="27" t="str">
        <f>'ポスター掲示場一覧メイン (15欠番ver)'!C91</f>
        <v>富沢字ぬかり2</v>
      </c>
    </row>
    <row r="92" spans="1:5" ht="24" customHeight="1">
      <c r="A92" s="25">
        <f>'ポスター掲示場一覧メイン (15欠番ver)'!A92</f>
        <v>91</v>
      </c>
      <c r="B92" s="26">
        <f>'ポスター掲示場一覧メイン (15欠番ver)'!E92</f>
        <v>18</v>
      </c>
      <c r="C92" s="26">
        <f>'ポスター掲示場一覧メイン (15欠番ver)'!F92</f>
        <v>5</v>
      </c>
      <c r="D92" s="27" t="str">
        <f>'ポスター掲示場一覧メイン (15欠番ver)'!B92</f>
        <v>冨田宅前の畑</v>
      </c>
      <c r="E92" s="27" t="str">
        <f>'ポスター掲示場一覧メイン (15欠番ver)'!C92</f>
        <v>富沢字水神109</v>
      </c>
    </row>
    <row r="93" spans="1:5" ht="24" customHeight="1">
      <c r="A93" s="25">
        <f>'ポスター掲示場一覧メイン (15欠番ver)'!A93</f>
        <v>92</v>
      </c>
      <c r="B93" s="26">
        <f>'ポスター掲示場一覧メイン (15欠番ver)'!E93</f>
        <v>19</v>
      </c>
      <c r="C93" s="26">
        <f>'ポスター掲示場一覧メイン (15欠番ver)'!F93</f>
        <v>1</v>
      </c>
      <c r="D93" s="27" t="str">
        <f>'ポスター掲示場一覧メイン (15欠番ver)'!B93</f>
        <v>国道115号線バイパス交差点西、橋本宅の畑</v>
      </c>
      <c r="E93" s="27" t="str">
        <f>'ポスター掲示場一覧メイン (15欠番ver)'!C93</f>
        <v>粟津字粟津91-1</v>
      </c>
    </row>
    <row r="94" spans="1:5" ht="24" customHeight="1">
      <c r="A94" s="25">
        <f>'ポスター掲示場一覧メイン (15欠番ver)'!A94</f>
        <v>93</v>
      </c>
      <c r="B94" s="26">
        <f>'ポスター掲示場一覧メイン (15欠番ver)'!E94</f>
        <v>19</v>
      </c>
      <c r="C94" s="26">
        <f>'ポスター掲示場一覧メイン (15欠番ver)'!F94</f>
        <v>2</v>
      </c>
      <c r="D94" s="27" t="str">
        <f>'ポスター掲示場一覧メイン (15欠番ver)'!B94</f>
        <v>旧広瀬停留所</v>
      </c>
      <c r="E94" s="27" t="str">
        <f>'ポスター掲示場一覧メイン (15欠番ver)'!C94</f>
        <v>山上字山岸21（南側）</v>
      </c>
    </row>
    <row r="95" spans="1:5" ht="24" customHeight="1">
      <c r="A95" s="25">
        <f>'ポスター掲示場一覧メイン (15欠番ver)'!A95</f>
        <v>94</v>
      </c>
      <c r="B95" s="26">
        <f>'ポスター掲示場一覧メイン (15欠番ver)'!E95</f>
        <v>19</v>
      </c>
      <c r="C95" s="26">
        <f>'ポスター掲示場一覧メイン (15欠番ver)'!F95</f>
        <v>3</v>
      </c>
      <c r="D95" s="27" t="str">
        <f>'ポスター掲示場一覧メイン (15欠番ver)'!B95</f>
        <v>山岸停留所西側</v>
      </c>
      <c r="E95" s="27" t="str">
        <f>'ポスター掲示場一覧メイン (15欠番ver)'!C95</f>
        <v>山上字明神53</v>
      </c>
    </row>
    <row r="96" spans="1:5" ht="24" customHeight="1">
      <c r="A96" s="25">
        <f>'ポスター掲示場一覧メイン (15欠番ver)'!A96</f>
        <v>95</v>
      </c>
      <c r="B96" s="26">
        <f>'ポスター掲示場一覧メイン (15欠番ver)'!E96</f>
        <v>19</v>
      </c>
      <c r="C96" s="26">
        <f>'ポスター掲示場一覧メイン (15欠番ver)'!F96</f>
        <v>4</v>
      </c>
      <c r="D96" s="27" t="str">
        <f>'ポスター掲示場一覧メイン (15欠番ver)'!B96</f>
        <v>今田入口停留所</v>
      </c>
      <c r="E96" s="27" t="str">
        <f>'ポスター掲示場一覧メイン (15欠番ver)'!C96</f>
        <v>山上字堀坂8-3（東側100ｍ）</v>
      </c>
    </row>
    <row r="97" spans="1:5" ht="24" customHeight="1">
      <c r="A97" s="25">
        <f>'ポスター掲示場一覧メイン (15欠番ver)'!A97</f>
        <v>96</v>
      </c>
      <c r="B97" s="26">
        <f>'ポスター掲示場一覧メイン (15欠番ver)'!E97</f>
        <v>19</v>
      </c>
      <c r="C97" s="26">
        <f>'ポスター掲示場一覧メイン (15欠番ver)'!F97</f>
        <v>5</v>
      </c>
      <c r="D97" s="27" t="str">
        <f>'ポスター掲示場一覧メイン (15欠番ver)'!B97</f>
        <v>山上公民館前</v>
      </c>
      <c r="E97" s="27" t="str">
        <f>'ポスター掲示場一覧メイン (15欠番ver)'!C97</f>
        <v>山上字上ノ台1-1</v>
      </c>
    </row>
    <row r="98" spans="1:5" ht="24" customHeight="1">
      <c r="A98" s="25">
        <f>'ポスター掲示場一覧メイン (15欠番ver)'!A98</f>
        <v>97</v>
      </c>
      <c r="B98" s="26">
        <f>'ポスター掲示場一覧メイン (15欠番ver)'!E98</f>
        <v>19</v>
      </c>
      <c r="C98" s="26">
        <f>'ポスター掲示場一覧メイン (15欠番ver)'!F98</f>
        <v>6</v>
      </c>
      <c r="D98" s="27" t="str">
        <f>'ポスター掲示場一覧メイン (15欠番ver)'!B98</f>
        <v>横川公会堂（ゴミステーション南）</v>
      </c>
      <c r="E98" s="27" t="str">
        <f>'ポスター掲示場一覧メイン (15欠番ver)'!C98</f>
        <v>山上字入南田137-1</v>
      </c>
    </row>
    <row r="99" spans="1:5" ht="24" customHeight="1">
      <c r="A99" s="25">
        <f>'ポスター掲示場一覧メイン (15欠番ver)'!A99</f>
        <v>98</v>
      </c>
      <c r="B99" s="26">
        <f>'ポスター掲示場一覧メイン (15欠番ver)'!E99</f>
        <v>19</v>
      </c>
      <c r="C99" s="26">
        <f>'ポスター掲示場一覧メイン (15欠番ver)'!F99</f>
        <v>7</v>
      </c>
      <c r="D99" s="27" t="str">
        <f>'ポスター掲示場一覧メイン (15欠番ver)'!B99</f>
        <v>老人憩の家の北側の土手</v>
      </c>
      <c r="E99" s="27" t="str">
        <f>'ポスター掲示場一覧メイン (15欠番ver)'!C99</f>
        <v>山上字尖森14-2（北側）</v>
      </c>
    </row>
    <row r="100" spans="1:5" ht="24" customHeight="1">
      <c r="A100" s="25">
        <f>'ポスター掲示場一覧メイン (15欠番ver)'!A100</f>
        <v>99</v>
      </c>
      <c r="B100" s="26">
        <f>'ポスター掲示場一覧メイン (15欠番ver)'!E100</f>
        <v>19</v>
      </c>
      <c r="C100" s="26">
        <f>'ポスター掲示場一覧メイン (15欠番ver)'!F100</f>
        <v>8</v>
      </c>
      <c r="D100" s="27" t="str">
        <f>'ポスター掲示場一覧メイン (15欠番ver)'!B100</f>
        <v>円渕停留所（西側フェンス）</v>
      </c>
      <c r="E100" s="27" t="str">
        <f>'ポスター掲示場一覧メイン (15欠番ver)'!C100</f>
        <v>山上字円渕10</v>
      </c>
    </row>
    <row r="101" spans="1:5" ht="24" customHeight="1">
      <c r="A101" s="25">
        <f>'ポスター掲示場一覧メイン (15欠番ver)'!A101</f>
        <v>100</v>
      </c>
      <c r="B101" s="26">
        <f>'ポスター掲示場一覧メイン (15欠番ver)'!E101</f>
        <v>20</v>
      </c>
      <c r="C101" s="26">
        <f>'ポスター掲示場一覧メイン (15欠番ver)'!F101</f>
        <v>1</v>
      </c>
      <c r="D101" s="27" t="str">
        <f>'ポスター掲示場一覧メイン (15欠番ver)'!B101</f>
        <v>間ノ次郎停留所</v>
      </c>
      <c r="E101" s="27" t="str">
        <f>'ポスター掲示場一覧メイン (15欠番ver)'!C101</f>
        <v>山上字間ノ次郎51-10</v>
      </c>
    </row>
    <row r="102" spans="1:5" ht="24" customHeight="1">
      <c r="A102" s="25">
        <f>'ポスター掲示場一覧メイン (15欠番ver)'!A102</f>
        <v>101</v>
      </c>
      <c r="B102" s="26">
        <f>'ポスター掲示場一覧メイン (15欠番ver)'!E102</f>
        <v>20</v>
      </c>
      <c r="C102" s="26">
        <f>'ポスター掲示場一覧メイン (15欠番ver)'!F102</f>
        <v>2</v>
      </c>
      <c r="D102" s="27" t="str">
        <f>'ポスター掲示場一覧メイン (15欠番ver)'!B102</f>
        <v>渡辺宅東側空地</v>
      </c>
      <c r="E102" s="27" t="str">
        <f>'ポスター掲示場一覧メイン (15欠番ver)'!C102</f>
        <v>山上字小田原260-2　（東側）</v>
      </c>
    </row>
    <row r="103" spans="1:5" ht="24" customHeight="1">
      <c r="A103" s="25">
        <f>'ポスター掲示場一覧メイン (15欠番ver)'!A103</f>
        <v>102</v>
      </c>
      <c r="B103" s="26">
        <f>'ポスター掲示場一覧メイン (15欠番ver)'!E103</f>
        <v>20</v>
      </c>
      <c r="C103" s="26">
        <f>'ポスター掲示場一覧メイン (15欠番ver)'!F103</f>
        <v>3</v>
      </c>
      <c r="D103" s="27" t="str">
        <f>'ポスター掲示場一覧メイン (15欠番ver)'!B103</f>
        <v>星宅前の畑、滝平停留所</v>
      </c>
      <c r="E103" s="27" t="str">
        <f>'ポスター掲示場一覧メイン (15欠番ver)'!C103</f>
        <v>山上字滝平6　（南側100ｍ）</v>
      </c>
    </row>
    <row r="104" spans="1:5" ht="24" customHeight="1">
      <c r="A104" s="25">
        <f>'ポスター掲示場一覧メイン (15欠番ver)'!A104</f>
        <v>103</v>
      </c>
      <c r="B104" s="26">
        <f>'ポスター掲示場一覧メイン (15欠番ver)'!E104</f>
        <v>20</v>
      </c>
      <c r="C104" s="26">
        <f>'ポスター掲示場一覧メイン (15欠番ver)'!F104</f>
        <v>4</v>
      </c>
      <c r="D104" s="27" t="str">
        <f>'ポスター掲示場一覧メイン (15欠番ver)'!B104</f>
        <v>伊東宅西側空地</v>
      </c>
      <c r="E104" s="27" t="str">
        <f>'ポスター掲示場一覧メイン (15欠番ver)'!C104</f>
        <v>山上字落合3　（西側100ｍ）</v>
      </c>
    </row>
    <row r="105" spans="1:5" ht="24" customHeight="1">
      <c r="A105" s="25">
        <f>'ポスター掲示場一覧メイン (15欠番ver)'!A105</f>
        <v>104</v>
      </c>
      <c r="B105" s="26">
        <f>'ポスター掲示場一覧メイン (15欠番ver)'!E105</f>
        <v>20</v>
      </c>
      <c r="C105" s="26">
        <f>'ポスター掲示場一覧メイン (15欠番ver)'!F105</f>
        <v>5</v>
      </c>
      <c r="D105" s="27" t="str">
        <f>'ポスター掲示場一覧メイン (15欠番ver)'!B105</f>
        <v>佐藤宅向、電話ボックスの西端</v>
      </c>
      <c r="E105" s="27" t="str">
        <f>'ポスター掲示場一覧メイン (15欠番ver)'!C105</f>
        <v>山上字中井塚2-15　（南側）</v>
      </c>
    </row>
    <row r="106" spans="1:5" ht="24" customHeight="1">
      <c r="A106" s="25">
        <f>'ポスター掲示場一覧メイン (15欠番ver)'!A106</f>
        <v>105</v>
      </c>
      <c r="B106" s="26">
        <f>'ポスター掲示場一覧メイン (15欠番ver)'!E106</f>
        <v>21</v>
      </c>
      <c r="C106" s="26">
        <f>'ポスター掲示場一覧メイン (15欠番ver)'!F106</f>
        <v>1</v>
      </c>
      <c r="D106" s="27" t="str">
        <f>'ポスター掲示場一覧メイン (15欠番ver)'!B106</f>
        <v>石井自動車鈑金塗装道路向い側の畑</v>
      </c>
      <c r="E106" s="27" t="str">
        <f>'ポスター掲示場一覧メイン (15欠番ver)'!C106</f>
        <v>立谷字北山11-1　（東側）</v>
      </c>
    </row>
    <row r="107" spans="1:5" ht="24" customHeight="1">
      <c r="A107" s="25">
        <f>'ポスター掲示場一覧メイン (15欠番ver)'!A107</f>
        <v>106</v>
      </c>
      <c r="B107" s="26">
        <f>'ポスター掲示場一覧メイン (15欠番ver)'!E107</f>
        <v>21</v>
      </c>
      <c r="C107" s="26">
        <f>'ポスター掲示場一覧メイン (15欠番ver)'!F107</f>
        <v>2</v>
      </c>
      <c r="D107" s="27" t="str">
        <f>'ポスター掲示場一覧メイン (15欠番ver)'!B107</f>
        <v>地之内公会堂前</v>
      </c>
      <c r="E107" s="27" t="str">
        <f>'ポスター掲示場一覧メイン (15欠番ver)'!C107</f>
        <v>日下石字地之内520</v>
      </c>
    </row>
    <row r="108" spans="1:5" ht="24" customHeight="1">
      <c r="A108" s="25">
        <f>'ポスター掲示場一覧メイン (15欠番ver)'!A108</f>
        <v>107</v>
      </c>
      <c r="B108" s="26">
        <f>'ポスター掲示場一覧メイン (15欠番ver)'!E108</f>
        <v>21</v>
      </c>
      <c r="C108" s="26">
        <f>'ポスター掲示場一覧メイン (15欠番ver)'!F108</f>
        <v>3</v>
      </c>
      <c r="D108" s="27" t="str">
        <f>'ポスター掲示場一覧メイン (15欠番ver)'!B108</f>
        <v>渡部宅後（裏）</v>
      </c>
      <c r="E108" s="27" t="str">
        <f>'ポスター掲示場一覧メイン (15欠番ver)'!C108</f>
        <v>日下石字鳥喰592-3　（北側）</v>
      </c>
    </row>
    <row r="109" spans="1:5" ht="24" customHeight="1">
      <c r="A109" s="25">
        <f>'ポスター掲示場一覧メイン (15欠番ver)'!A109</f>
        <v>108</v>
      </c>
      <c r="B109" s="26">
        <f>'ポスター掲示場一覧メイン (15欠番ver)'!E109</f>
        <v>21</v>
      </c>
      <c r="C109" s="26">
        <f>'ポスター掲示場一覧メイン (15欠番ver)'!F109</f>
        <v>4</v>
      </c>
      <c r="D109" s="27" t="str">
        <f>'ポスター掲示場一覧メイン (15欠番ver)'!B109</f>
        <v>日立木公民館前</v>
      </c>
      <c r="E109" s="27" t="str">
        <f>'ポスター掲示場一覧メイン (15欠番ver)'!C109</f>
        <v>日下石字高根沢31</v>
      </c>
    </row>
    <row r="110" spans="1:5" ht="24" customHeight="1">
      <c r="A110" s="25">
        <f>'ポスター掲示場一覧メイン (15欠番ver)'!A110</f>
        <v>109</v>
      </c>
      <c r="B110" s="26">
        <f>'ポスター掲示場一覧メイン (15欠番ver)'!E110</f>
        <v>21</v>
      </c>
      <c r="C110" s="26">
        <f>'ポスター掲示場一覧メイン (15欠番ver)'!F110</f>
        <v>5</v>
      </c>
      <c r="D110" s="27" t="str">
        <f>'ポスター掲示場一覧メイン (15欠番ver)'!B110</f>
        <v>上立谷公会堂前</v>
      </c>
      <c r="E110" s="27" t="str">
        <f>'ポスター掲示場一覧メイン (15欠番ver)'!C110</f>
        <v>立谷字稲荷前203-1</v>
      </c>
    </row>
    <row r="111" spans="1:5" ht="24" customHeight="1">
      <c r="A111" s="25">
        <f>'ポスター掲示場一覧メイン (15欠番ver)'!A111</f>
        <v>110</v>
      </c>
      <c r="B111" s="26">
        <f>'ポスター掲示場一覧メイン (15欠番ver)'!E111</f>
        <v>21</v>
      </c>
      <c r="C111" s="26">
        <f>'ポスター掲示場一覧メイン (15欠番ver)'!F111</f>
        <v>6</v>
      </c>
      <c r="D111" s="27" t="str">
        <f>'ポスター掲示場一覧メイン (15欠番ver)'!B111</f>
        <v>堀ノ内公会堂前</v>
      </c>
      <c r="E111" s="27" t="str">
        <f>'ポスター掲示場一覧メイン (15欠番ver)'!C111</f>
        <v>立谷字山王91</v>
      </c>
    </row>
    <row r="112" spans="1:5" ht="24" customHeight="1">
      <c r="A112" s="25">
        <f>'ポスター掲示場一覧メイン (15欠番ver)'!A112</f>
        <v>111</v>
      </c>
      <c r="B112" s="26">
        <f>'ポスター掲示場一覧メイン (15欠番ver)'!E112</f>
        <v>21</v>
      </c>
      <c r="C112" s="26">
        <f>'ポスター掲示場一覧メイン (15欠番ver)'!F112</f>
        <v>7</v>
      </c>
      <c r="D112" s="27" t="str">
        <f>'ポスター掲示場一覧メイン (15欠番ver)'!B112</f>
        <v>道の駅そうま体験実習館前（国道側）</v>
      </c>
      <c r="E112" s="27" t="str">
        <f>'ポスター掲示場一覧メイン (15欠番ver)'!C112</f>
        <v>立谷字立谷467</v>
      </c>
    </row>
    <row r="113" spans="1:5" ht="24" customHeight="1">
      <c r="A113" s="25">
        <f>'ポスター掲示場一覧メイン (15欠番ver)'!A113</f>
        <v>112</v>
      </c>
      <c r="B113" s="26">
        <f>'ポスター掲示場一覧メイン (15欠番ver)'!E113</f>
        <v>21</v>
      </c>
      <c r="C113" s="26">
        <f>'ポスター掲示場一覧メイン (15欠番ver)'!F113</f>
        <v>8</v>
      </c>
      <c r="D113" s="27" t="str">
        <f>'ポスター掲示場一覧メイン (15欠番ver)'!B113</f>
        <v>(有)安斉商店倉庫道路斜向かい側の畑</v>
      </c>
      <c r="E113" s="27" t="str">
        <f>'ポスター掲示場一覧メイン (15欠番ver)'!C113</f>
        <v>赤木字鬼越27-2</v>
      </c>
    </row>
    <row r="114" spans="1:5" ht="24" customHeight="1">
      <c r="A114" s="25">
        <f>'ポスター掲示場一覧メイン (15欠番ver)'!A114</f>
        <v>113</v>
      </c>
      <c r="B114" s="26">
        <f>'ポスター掲示場一覧メイン (15欠番ver)'!E114</f>
        <v>22</v>
      </c>
      <c r="C114" s="26">
        <f>'ポスター掲示場一覧メイン (15欠番ver)'!F114</f>
        <v>1</v>
      </c>
      <c r="D114" s="27" t="str">
        <f>'ポスター掲示場一覧メイン (15欠番ver)'!B114</f>
        <v>ニダック精密㈱前西端</v>
      </c>
      <c r="E114" s="27" t="str">
        <f>'ポスター掲示場一覧メイン (15欠番ver)'!C114</f>
        <v>柚木字一ノ坪113-9</v>
      </c>
    </row>
    <row r="115" spans="1:5" ht="24" customHeight="1">
      <c r="A115" s="25">
        <f>'ポスター掲示場一覧メイン (15欠番ver)'!A115</f>
        <v>114</v>
      </c>
      <c r="B115" s="26">
        <f>'ポスター掲示場一覧メイン (15欠番ver)'!E115</f>
        <v>22</v>
      </c>
      <c r="C115" s="26">
        <f>'ポスター掲示場一覧メイン (15欠番ver)'!F115</f>
        <v>2</v>
      </c>
      <c r="D115" s="27" t="str">
        <f>'ポスター掲示場一覧メイン (15欠番ver)'!B115</f>
        <v>北柚木停留所</v>
      </c>
      <c r="E115" s="27" t="str">
        <f>'ポスター掲示場一覧メイン (15欠番ver)'!C115</f>
        <v>柚木字京夫44-2地先</v>
      </c>
    </row>
    <row r="116" spans="1:5" ht="24" customHeight="1">
      <c r="A116" s="25">
        <f>'ポスター掲示場一覧メイン (15欠番ver)'!A116</f>
        <v>115</v>
      </c>
      <c r="B116" s="26">
        <f>'ポスター掲示場一覧メイン (15欠番ver)'!E116</f>
        <v>22</v>
      </c>
      <c r="C116" s="26">
        <f>'ポスター掲示場一覧メイン (15欠番ver)'!F116</f>
        <v>3</v>
      </c>
      <c r="D116" s="27" t="str">
        <f>'ポスター掲示場一覧メイン (15欠番ver)'!B116</f>
        <v>木幡宅前、上柚木停留所</v>
      </c>
      <c r="E116" s="27" t="str">
        <f>'ポスター掲示場一覧メイン (15欠番ver)'!C116</f>
        <v>柚木字蓬田36</v>
      </c>
    </row>
    <row r="117" spans="1:5" ht="24" customHeight="1">
      <c r="A117" s="25">
        <f>'ポスター掲示場一覧メイン (15欠番ver)'!A117</f>
        <v>116</v>
      </c>
      <c r="B117" s="26">
        <f>'ポスター掲示場一覧メイン (15欠番ver)'!E117</f>
        <v>22</v>
      </c>
      <c r="C117" s="26">
        <f>'ポスター掲示場一覧メイン (15欠番ver)'!F117</f>
        <v>4</v>
      </c>
      <c r="D117" s="27" t="str">
        <f>'ポスター掲示場一覧メイン (15欠番ver)'!B117</f>
        <v>柚木公会堂東側</v>
      </c>
      <c r="E117" s="27" t="str">
        <f>'ポスター掲示場一覧メイン (15欠番ver)'!C117</f>
        <v>柚木字江ノ入71-3（南側）</v>
      </c>
    </row>
    <row r="118" spans="1:5" ht="24" customHeight="1">
      <c r="A118" s="25">
        <f>'ポスター掲示場一覧メイン (15欠番ver)'!A118</f>
        <v>117</v>
      </c>
      <c r="B118" s="26">
        <f>'ポスター掲示場一覧メイン (15欠番ver)'!E118</f>
        <v>22</v>
      </c>
      <c r="C118" s="26">
        <f>'ポスター掲示場一覧メイン (15欠番ver)'!F118</f>
        <v>5</v>
      </c>
      <c r="D118" s="27" t="str">
        <f>'ポスター掲示場一覧メイン (15欠番ver)'!B118</f>
        <v>葉山前停留所</v>
      </c>
      <c r="E118" s="27" t="str">
        <f>'ポスター掲示場一覧メイン (15欠番ver)'!C118</f>
        <v>柚木字葉山前85　（西側100ｍ）</v>
      </c>
    </row>
    <row r="119" spans="1:5" ht="24" customHeight="1">
      <c r="A119" s="25">
        <f>'ポスター掲示場一覧メイン (15欠番ver)'!A119</f>
        <v>118</v>
      </c>
      <c r="B119" s="26">
        <f>'ポスター掲示場一覧メイン (15欠番ver)'!E119</f>
        <v>22</v>
      </c>
      <c r="C119" s="26">
        <f>'ポスター掲示場一覧メイン (15欠番ver)'!F119</f>
        <v>6</v>
      </c>
      <c r="D119" s="27" t="str">
        <f>'ポスター掲示場一覧メイン (15欠番ver)'!B119</f>
        <v>柚木遊歩道階段東側市道敷</v>
      </c>
      <c r="E119" s="27" t="str">
        <f>'ポスター掲示場一覧メイン (15欠番ver)'!C119</f>
        <v>柚木字一ノ坪105-12</v>
      </c>
    </row>
    <row r="120" spans="1:5" s="16" customFormat="1" ht="24" customHeight="1">
      <c r="A120" s="25">
        <f>'ポスター掲示場一覧メイン (15欠番ver)'!A120</f>
        <v>119</v>
      </c>
      <c r="B120" s="26">
        <f>'ポスター掲示場一覧メイン (15欠番ver)'!E120</f>
        <v>23</v>
      </c>
      <c r="C120" s="26">
        <f>'ポスター掲示場一覧メイン (15欠番ver)'!F120</f>
        <v>1</v>
      </c>
      <c r="D120" s="27" t="str">
        <f>'ポスター掲示場一覧メイン (15欠番ver)'!B120</f>
        <v>鷲山集会所東側（ゴミステーション北）</v>
      </c>
      <c r="E120" s="27" t="str">
        <f>'ポスター掲示場一覧メイン (15欠番ver)'!C120</f>
        <v>磯部字山信田1188-35</v>
      </c>
    </row>
    <row r="121" spans="1:5" ht="24" customHeight="1">
      <c r="A121" s="25">
        <f>'ポスター掲示場一覧メイン (15欠番ver)'!A121</f>
        <v>120</v>
      </c>
      <c r="B121" s="26">
        <f>'ポスター掲示場一覧メイン (15欠番ver)'!E121</f>
        <v>23</v>
      </c>
      <c r="C121" s="26">
        <f>'ポスター掲示場一覧メイン (15欠番ver)'!F121</f>
        <v>2</v>
      </c>
      <c r="D121" s="27" t="str">
        <f>'ポスター掲示場一覧メイン (15欠番ver)'!B121</f>
        <v>迎橋西側の畑</v>
      </c>
      <c r="E121" s="27" t="str">
        <f>'ポスター掲示場一覧メイン (15欠番ver)'!C121</f>
        <v>磯部字山信田641　（南側100ｍ）</v>
      </c>
    </row>
    <row r="122" spans="1:5" ht="24" customHeight="1">
      <c r="A122" s="25">
        <f>'ポスター掲示場一覧メイン (15欠番ver)'!A122</f>
        <v>121</v>
      </c>
      <c r="B122" s="26">
        <f>'ポスター掲示場一覧メイン (15欠番ver)'!E122</f>
        <v>23</v>
      </c>
      <c r="C122" s="26">
        <f>'ポスター掲示場一覧メイン (15欠番ver)'!F122</f>
        <v>3</v>
      </c>
      <c r="D122" s="27" t="str">
        <f>'ポスター掲示場一覧メイン (15欠番ver)'!B122</f>
        <v>磯部小学校西側（フェンス）</v>
      </c>
      <c r="E122" s="27" t="str">
        <f>'ポスター掲示場一覧メイン (15欠番ver)'!C122</f>
        <v>磯部字上ノ台467-2</v>
      </c>
    </row>
    <row r="123" spans="1:5" ht="24" customHeight="1">
      <c r="A123" s="25">
        <f>'ポスター掲示場一覧メイン (15欠番ver)'!A123</f>
        <v>122</v>
      </c>
      <c r="B123" s="26">
        <f>'ポスター掲示場一覧メイン (15欠番ver)'!E123</f>
        <v>23</v>
      </c>
      <c r="C123" s="26">
        <f>'ポスター掲示場一覧メイン (15欠番ver)'!F123</f>
        <v>4</v>
      </c>
      <c r="D123" s="27" t="str">
        <f>'ポスター掲示場一覧メイン (15欠番ver)'!B123</f>
        <v>磯部中学校北側</v>
      </c>
      <c r="E123" s="27" t="str">
        <f>'ポスター掲示場一覧メイン (15欠番ver)'!C123</f>
        <v>磯部字狐穴647</v>
      </c>
    </row>
    <row r="124" spans="1:5" ht="24" customHeight="1">
      <c r="A124" s="25">
        <f>'ポスター掲示場一覧メイン (15欠番ver)'!A124</f>
        <v>123</v>
      </c>
      <c r="B124" s="26">
        <f>'ポスター掲示場一覧メイン (15欠番ver)'!E124</f>
        <v>23</v>
      </c>
      <c r="C124" s="26">
        <f>'ポスター掲示場一覧メイン (15欠番ver)'!F124</f>
        <v>5</v>
      </c>
      <c r="D124" s="27" t="str">
        <f>'ポスター掲示場一覧メイン (15欠番ver)'!B124</f>
        <v>金草入口停留所、旧駒場宅跡地</v>
      </c>
      <c r="E124" s="27" t="str">
        <f>'ポスター掲示場一覧メイン (15欠番ver)'!C124</f>
        <v>磯部字土橋314　（南側100ｍ）</v>
      </c>
    </row>
    <row r="125" spans="1:5" ht="24" customHeight="1">
      <c r="A125" s="25">
        <f>'ポスター掲示場一覧メイン (15欠番ver)'!A125</f>
        <v>124</v>
      </c>
      <c r="B125" s="26">
        <f>'ポスター掲示場一覧メイン (15欠番ver)'!E125</f>
        <v>24</v>
      </c>
      <c r="C125" s="26">
        <f>'ポスター掲示場一覧メイン (15欠番ver)'!F125</f>
        <v>1</v>
      </c>
      <c r="D125" s="27" t="str">
        <f>'ポスター掲示場一覧メイン (15欠番ver)'!B125</f>
        <v>蒲庭浜停留所向の畑</v>
      </c>
      <c r="E125" s="27" t="str">
        <f>'ポスター掲示場一覧メイン (15欠番ver)'!C125</f>
        <v>磯部字四方柴741-2　（南側）</v>
      </c>
    </row>
    <row r="126" spans="1:5" ht="24" customHeight="1">
      <c r="A126" s="25">
        <f>'ポスター掲示場一覧メイン (15欠番ver)'!A126</f>
        <v>125</v>
      </c>
      <c r="B126" s="26">
        <f>'ポスター掲示場一覧メイン (15欠番ver)'!E126</f>
        <v>24</v>
      </c>
      <c r="C126" s="26">
        <f>'ポスター掲示場一覧メイン (15欠番ver)'!F126</f>
        <v>2</v>
      </c>
      <c r="D126" s="27" t="str">
        <f>'ポスター掲示場一覧メイン (15欠番ver)'!B126</f>
        <v>蒲庭公会堂前</v>
      </c>
      <c r="E126" s="27" t="str">
        <f>'ポスター掲示場一覧メイン (15欠番ver)'!C126</f>
        <v>蒲庭字前迫280-2</v>
      </c>
    </row>
    <row r="127" spans="1:5" ht="24" customHeight="1">
      <c r="A127" s="25">
        <f>'ポスター掲示場一覧メイン (15欠番ver)'!A127</f>
        <v>126</v>
      </c>
      <c r="B127" s="26">
        <f>'ポスター掲示場一覧メイン (15欠番ver)'!E127</f>
        <v>24</v>
      </c>
      <c r="C127" s="26">
        <f>'ポスター掲示場一覧メイン (15欠番ver)'!F127</f>
        <v>3</v>
      </c>
      <c r="D127" s="27" t="str">
        <f>'ポスター掲示場一覧メイン (15欠番ver)'!B127</f>
        <v>立切防災集合所前</v>
      </c>
      <c r="E127" s="27" t="str">
        <f>'ポスター掲示場一覧メイン (15欠番ver)'!C127</f>
        <v>蒲庭字舘前31 (東側50ｍ)</v>
      </c>
    </row>
    <row r="128" spans="1:5" ht="24" customHeight="1">
      <c r="A128" s="25">
        <f>'ポスター掲示場一覧メイン (15欠番ver)'!A128</f>
        <v>127</v>
      </c>
      <c r="B128" s="26">
        <f>'ポスター掲示場一覧メイン (15欠番ver)'!E128</f>
        <v>24</v>
      </c>
      <c r="C128" s="26">
        <f>'ポスター掲示場一覧メイン (15欠番ver)'!F128</f>
        <v>4</v>
      </c>
      <c r="D128" s="27" t="str">
        <f>'ポスター掲示場一覧メイン (15欠番ver)'!B128</f>
        <v>獺庭防災集合所向</v>
      </c>
      <c r="E128" s="27" t="str">
        <f>'ポスター掲示場一覧メイン (15欠番ver)'!C128</f>
        <v>蒲庭字獺庭91-3　（南側）</v>
      </c>
    </row>
    <row r="129" spans="1:5" ht="24" customHeight="1">
      <c r="A129" s="25">
        <f>'ポスター掲示場一覧メイン (15欠番ver)'!A129</f>
        <v>128</v>
      </c>
      <c r="B129" s="26">
        <f>'ポスター掲示場一覧メイン (15欠番ver)'!E129</f>
        <v>25</v>
      </c>
      <c r="C129" s="26">
        <f>'ポスター掲示場一覧メイン (15欠番ver)'!F129</f>
        <v>1</v>
      </c>
      <c r="D129" s="27" t="str">
        <f>'ポスター掲示場一覧メイン (15欠番ver)'!B129</f>
        <v>落合橋停留所</v>
      </c>
      <c r="E129" s="27" t="str">
        <f>'ポスター掲示場一覧メイン (15欠番ver)'!C129</f>
        <v>玉野字スゲカリ1-202　（西200ｍ）</v>
      </c>
    </row>
    <row r="130" spans="1:5" ht="24" customHeight="1">
      <c r="A130" s="25">
        <f>'ポスター掲示場一覧メイン (15欠番ver)'!A130</f>
        <v>129</v>
      </c>
      <c r="B130" s="26">
        <f>'ポスター掲示場一覧メイン (15欠番ver)'!E130</f>
        <v>25</v>
      </c>
      <c r="C130" s="26">
        <f>'ポスター掲示場一覧メイン (15欠番ver)'!F130</f>
        <v>2</v>
      </c>
      <c r="D130" s="27" t="str">
        <f>'ポスター掲示場一覧メイン (15欠番ver)'!B130</f>
        <v>旧髙玉商店前</v>
      </c>
      <c r="E130" s="27" t="str">
        <f>'ポスター掲示場一覧メイン (15欠番ver)'!C130</f>
        <v>東玉野字町29</v>
      </c>
    </row>
    <row r="131" spans="1:5" ht="24" customHeight="1">
      <c r="A131" s="25">
        <f>'ポスター掲示場一覧メイン (15欠番ver)'!A131</f>
        <v>130</v>
      </c>
      <c r="B131" s="26">
        <f>'ポスター掲示場一覧メイン (15欠番ver)'!E131</f>
        <v>25</v>
      </c>
      <c r="C131" s="26">
        <f>'ポスター掲示場一覧メイン (15欠番ver)'!F131</f>
        <v>3</v>
      </c>
      <c r="D131" s="27" t="str">
        <f>'ポスター掲示場一覧メイン (15欠番ver)'!B131</f>
        <v>玉野橋停留所南側</v>
      </c>
      <c r="E131" s="27" t="str">
        <f>'ポスター掲示場一覧メイン (15欠番ver)'!C131</f>
        <v>玉野字孫左エ門沢84-1（南側）</v>
      </c>
    </row>
    <row r="132" spans="1:5" ht="24" customHeight="1">
      <c r="A132" s="25">
        <f>'ポスター掲示場一覧メイン (15欠番ver)'!A132</f>
        <v>131</v>
      </c>
      <c r="B132" s="26">
        <f>'ポスター掲示場一覧メイン (15欠番ver)'!E132</f>
        <v>25</v>
      </c>
      <c r="C132" s="26">
        <f>'ポスター掲示場一覧メイン (15欠番ver)'!F132</f>
        <v>4</v>
      </c>
      <c r="D132" s="27" t="str">
        <f>'ポスター掲示場一覧メイン (15欠番ver)'!B132</f>
        <v>渡部宅前</v>
      </c>
      <c r="E132" s="27" t="str">
        <f>'ポスター掲示場一覧メイン (15欠番ver)'!C132</f>
        <v>玉野字町62</v>
      </c>
    </row>
    <row r="133" spans="1:5" ht="24" customHeight="1">
      <c r="A133" s="25">
        <f>'ポスター掲示場一覧メイン (15欠番ver)'!A133</f>
        <v>132</v>
      </c>
      <c r="B133" s="26">
        <f>'ポスター掲示場一覧メイン (15欠番ver)'!E133</f>
        <v>25</v>
      </c>
      <c r="C133" s="26">
        <f>'ポスター掲示場一覧メイン (15欠番ver)'!F133</f>
        <v>5</v>
      </c>
      <c r="D133" s="27" t="str">
        <f>'ポスター掲示場一覧メイン (15欠番ver)'!B133</f>
        <v>酒井宅前</v>
      </c>
      <c r="E133" s="27" t="str">
        <f>'ポスター掲示場一覧メイン (15欠番ver)'!C133</f>
        <v>玉野字町頭14-2</v>
      </c>
    </row>
    <row r="134" spans="1:5" ht="24" customHeight="1">
      <c r="A134" s="25">
        <f>'ポスター掲示場一覧メイン (15欠番ver)'!A134</f>
        <v>133</v>
      </c>
      <c r="B134" s="26">
        <f>'ポスター掲示場一覧メイン (15欠番ver)'!E134</f>
        <v>26</v>
      </c>
      <c r="C134" s="26">
        <f>'ポスター掲示場一覧メイン (15欠番ver)'!F134</f>
        <v>1</v>
      </c>
      <c r="D134" s="27" t="str">
        <f>'ポスター掲示場一覧メイン (15欠番ver)'!B134</f>
        <v>伊達物産㈱副霊山工場前三差路北</v>
      </c>
      <c r="E134" s="27" t="str">
        <f>'ポスター掲示場一覧メイン (15欠番ver)'!C134</f>
        <v>玉野字副霊山374　（北側50ｍ）</v>
      </c>
    </row>
    <row r="135" spans="1:5" ht="24" customHeight="1">
      <c r="A135" s="25">
        <f>'ポスター掲示場一覧メイン (15欠番ver)'!A135</f>
        <v>134</v>
      </c>
      <c r="B135" s="26">
        <f>'ポスター掲示場一覧メイン (15欠番ver)'!E135</f>
        <v>26</v>
      </c>
      <c r="C135" s="26">
        <f>'ポスター掲示場一覧メイン (15欠番ver)'!F135</f>
        <v>2</v>
      </c>
      <c r="D135" s="27" t="str">
        <f>'ポスター掲示場一覧メイン (15欠番ver)'!B135</f>
        <v>前田宅前</v>
      </c>
      <c r="E135" s="27" t="str">
        <f>'ポスター掲示場一覧メイン (15欠番ver)'!C135</f>
        <v>玉野字霊山108　（北側100ｍ）</v>
      </c>
    </row>
    <row r="136" spans="1:5" ht="24" customHeight="1">
      <c r="A136" s="25">
        <f>'ポスター掲示場一覧メイン (15欠番ver)'!A136</f>
        <v>135</v>
      </c>
      <c r="B136" s="26">
        <f>'ポスター掲示場一覧メイン (15欠番ver)'!E136</f>
        <v>26</v>
      </c>
      <c r="C136" s="26">
        <f>'ポスター掲示場一覧メイン (15欠番ver)'!F136</f>
        <v>3</v>
      </c>
      <c r="D136" s="27" t="str">
        <f>'ポスター掲示場一覧メイン (15欠番ver)'!B136</f>
        <v>大橋宅前</v>
      </c>
      <c r="E136" s="27" t="str">
        <f>'ポスター掲示場一覧メイン (15欠番ver)'!C136</f>
        <v>玉野字副霊山324　（100ｍ）</v>
      </c>
    </row>
    <row r="137" spans="1:5" ht="24" customHeight="1">
      <c r="A137" s="25">
        <f>'ポスター掲示場一覧メイン (15欠番ver)'!A137</f>
        <v>136</v>
      </c>
      <c r="B137" s="26">
        <f>'ポスター掲示場一覧メイン (15欠番ver)'!E137</f>
        <v>26</v>
      </c>
      <c r="C137" s="26">
        <f>'ポスター掲示場一覧メイン (15欠番ver)'!F137</f>
        <v>4</v>
      </c>
      <c r="D137" s="27" t="str">
        <f>'ポスター掲示場一覧メイン (15欠番ver)'!B137</f>
        <v>谷口宅前</v>
      </c>
      <c r="E137" s="27" t="str">
        <f>'ポスター掲示場一覧メイン (15欠番ver)'!C137</f>
        <v>玉野字副霊山288　（北側）</v>
      </c>
    </row>
    <row r="138" spans="1:5" ht="24" customHeight="1">
      <c r="A138" s="25">
        <f>'ポスター掲示場一覧メイン (15欠番ver)'!A138</f>
        <v>137</v>
      </c>
      <c r="B138" s="26">
        <f>'ポスター掲示場一覧メイン (15欠番ver)'!E138</f>
        <v>26</v>
      </c>
      <c r="C138" s="26">
        <f>'ポスター掲示場一覧メイン (15欠番ver)'!F138</f>
        <v>5</v>
      </c>
      <c r="D138" s="27" t="str">
        <f>'ポスター掲示場一覧メイン (15欠番ver)'!B138</f>
        <v>津田宅西三差路北</v>
      </c>
      <c r="E138" s="27" t="str">
        <f>'ポスター掲示場一覧メイン (15欠番ver)'!C138</f>
        <v>玉野字副霊山187　（北側300ｍ）</v>
      </c>
    </row>
    <row r="139" spans="1:5" ht="24" customHeight="1">
      <c r="A139" s="25">
        <f>'ポスター掲示場一覧メイン (15欠番ver)'!A139</f>
        <v>138</v>
      </c>
      <c r="B139" s="26">
        <f>'ポスター掲示場一覧メイン (15欠番ver)'!E139</f>
        <v>26</v>
      </c>
      <c r="C139" s="26">
        <f>'ポスター掲示場一覧メイン (15欠番ver)'!F139</f>
        <v>6</v>
      </c>
      <c r="D139" s="27" t="str">
        <f>'ポスター掲示場一覧メイン (15欠番ver)'!B139</f>
        <v>橘内宅向</v>
      </c>
      <c r="E139" s="27" t="str">
        <f>'ポスター掲示場一覧メイン (15欠番ver)'!C139</f>
        <v>玉野字副霊山87　（南側）</v>
      </c>
    </row>
    <row r="140" spans="1:5" ht="24" customHeight="1">
      <c r="A140" s="25">
        <f>'ポスター掲示場一覧メイン (15欠番ver)'!A140</f>
        <v>139</v>
      </c>
      <c r="B140" s="26">
        <f>'ポスター掲示場一覧メイン (15欠番ver)'!E140</f>
        <v>27</v>
      </c>
      <c r="C140" s="26">
        <f>'ポスター掲示場一覧メイン (15欠番ver)'!F140</f>
        <v>1</v>
      </c>
      <c r="D140" s="27" t="str">
        <f>'ポスター掲示場一覧メイン (15欠番ver)'!B140</f>
        <v>中島ストア東側緑地</v>
      </c>
      <c r="E140" s="27" t="str">
        <f>'ポスター掲示場一覧メイン (15欠番ver)'!C140</f>
        <v>新沼字刈敷田21-34</v>
      </c>
    </row>
    <row r="141" spans="1:5" ht="24" customHeight="1">
      <c r="A141" s="25">
        <f>'ポスター掲示場一覧メイン (15欠番ver)'!A141</f>
        <v>140</v>
      </c>
      <c r="B141" s="26">
        <f>'ポスター掲示場一覧メイン (15欠番ver)'!E141</f>
        <v>27</v>
      </c>
      <c r="C141" s="26">
        <f>'ポスター掲示場一覧メイン (15欠番ver)'!F141</f>
        <v>2</v>
      </c>
      <c r="D141" s="27" t="str">
        <f>'ポスター掲示場一覧メイン (15欠番ver)'!B141</f>
        <v>刈敷田集会所</v>
      </c>
      <c r="E141" s="27" t="str">
        <f>'ポスター掲示場一覧メイン (15欠番ver)'!C141</f>
        <v>新沼字刈敷田14-13（東側）</v>
      </c>
    </row>
    <row r="142" spans="1:5" ht="24" customHeight="1">
      <c r="A142" s="25">
        <f>'ポスター掲示場一覧メイン (15欠番ver)'!A142</f>
        <v>141</v>
      </c>
      <c r="B142" s="26">
        <f>'ポスター掲示場一覧メイン (15欠番ver)'!E142</f>
        <v>27</v>
      </c>
      <c r="C142" s="26">
        <f>'ポスター掲示場一覧メイン (15欠番ver)'!F142</f>
        <v>3</v>
      </c>
      <c r="D142" s="27" t="str">
        <f>'ポスター掲示場一覧メイン (15欠番ver)'!B142</f>
        <v>美容室はなみずき道路向三差路</v>
      </c>
      <c r="E142" s="27" t="str">
        <f>'ポスター掲示場一覧メイン (15欠番ver)'!C142</f>
        <v>新沼字観音前138-1　（南側）</v>
      </c>
    </row>
    <row r="143" spans="1:5" ht="24" customHeight="1">
      <c r="A143" s="25">
        <f>'ポスター掲示場一覧メイン (15欠番ver)'!A143</f>
        <v>142</v>
      </c>
      <c r="B143" s="26">
        <f>'ポスター掲示場一覧メイン (15欠番ver)'!E143</f>
        <v>27</v>
      </c>
      <c r="C143" s="26">
        <f>'ポスター掲示場一覧メイン (15欠番ver)'!F143</f>
        <v>4</v>
      </c>
      <c r="D143" s="27" t="str">
        <f>'ポスター掲示場一覧メイン (15欠番ver)'!B143</f>
        <v>本笑停留所フェンス</v>
      </c>
      <c r="E143" s="27" t="str">
        <f>'ポスター掲示場一覧メイン (15欠番ver)'!C143</f>
        <v>小泉字山田432-1　（北側）</v>
      </c>
    </row>
    <row r="144" spans="1:5" ht="24" customHeight="1">
      <c r="A144" s="25">
        <f>'ポスター掲示場一覧メイン (15欠番ver)'!A144</f>
        <v>143</v>
      </c>
      <c r="B144" s="26">
        <f>'ポスター掲示場一覧メイン (15欠番ver)'!E144</f>
        <v>27</v>
      </c>
      <c r="C144" s="26">
        <f>'ポスター掲示場一覧メイン (15欠番ver)'!F144</f>
        <v>5</v>
      </c>
      <c r="D144" s="27" t="str">
        <f>'ポスター掲示場一覧メイン (15欠番ver)'!B144</f>
        <v>プラシード前三差路</v>
      </c>
      <c r="E144" s="27" t="str">
        <f>'ポスター掲示場一覧メイン (15欠番ver)'!C144</f>
        <v>本笑字前田21-1　（南側）</v>
      </c>
    </row>
    <row r="145" spans="1:5" ht="24" customHeight="1">
      <c r="A145" s="25">
        <f>'ポスター掲示場一覧メイン (15欠番ver)'!A145</f>
        <v>144</v>
      </c>
      <c r="B145" s="26">
        <f>'ポスター掲示場一覧メイン (15欠番ver)'!E145</f>
        <v>27</v>
      </c>
      <c r="C145" s="26">
        <f>'ポスター掲示場一覧メイン (15欠番ver)'!F145</f>
        <v>6</v>
      </c>
      <c r="D145" s="27" t="str">
        <f>'ポスター掲示場一覧メイン (15欠番ver)'!B145</f>
        <v>小泉山田停留所（電柱の東側）</v>
      </c>
      <c r="E145" s="27" t="str">
        <f>'ポスター掲示場一覧メイン (15欠番ver)'!C145</f>
        <v>小泉字山田316-1　（南側）</v>
      </c>
    </row>
    <row r="146" spans="1:5" ht="24" customHeight="1">
      <c r="A146" s="25">
        <f>'ポスター掲示場一覧メイン (15欠番ver)'!A146</f>
        <v>145</v>
      </c>
      <c r="B146" s="26">
        <f>'ポスター掲示場一覧メイン (15欠番ver)'!E146</f>
        <v>27</v>
      </c>
      <c r="C146" s="26">
        <f>'ポスター掲示場一覧メイン (15欠番ver)'!F146</f>
        <v>7</v>
      </c>
      <c r="D146" s="27" t="str">
        <f>'ポスター掲示場一覧メイン (15欠番ver)'!B146</f>
        <v>光陽サッカー場正面入口（東側）</v>
      </c>
      <c r="E146" s="27" t="str">
        <f>'ポスター掲示場一覧メイン (15欠番ver)'!C146</f>
        <v>光陽三丁目3-1</v>
      </c>
    </row>
    <row r="147" spans="1:5" ht="24" customHeight="1">
      <c r="A147" s="25">
        <f>'ポスター掲示場一覧メイン (15欠番ver)'!A147</f>
        <v>0</v>
      </c>
      <c r="B147" s="26">
        <f>'ポスター掲示場一覧メイン (15欠番ver)'!E147</f>
        <v>0</v>
      </c>
      <c r="C147" s="26">
        <f>'ポスター掲示場一覧メイン (15欠番ver)'!F147</f>
        <v>0</v>
      </c>
      <c r="D147" s="27">
        <f>'ポスター掲示場一覧メイン (15欠番ver)'!B147</f>
        <v>0</v>
      </c>
      <c r="E147" s="27">
        <f>'ポスター掲示場一覧メイン (15欠番ver)'!C147</f>
        <v>0</v>
      </c>
    </row>
    <row r="148" spans="1:5" ht="24" customHeight="1">
      <c r="A148" s="25">
        <f>'ポスター掲示場一覧メイン (15欠番ver)'!A148</f>
        <v>0</v>
      </c>
      <c r="B148" s="26">
        <f>'ポスター掲示場一覧メイン (15欠番ver)'!E148</f>
        <v>0</v>
      </c>
      <c r="C148" s="26">
        <f>'ポスター掲示場一覧メイン (15欠番ver)'!F148</f>
        <v>0</v>
      </c>
      <c r="D148" s="27">
        <f>'ポスター掲示場一覧メイン (15欠番ver)'!B148</f>
        <v>0</v>
      </c>
      <c r="E148" s="27">
        <f>'ポスター掲示場一覧メイン (15欠番ver)'!C148</f>
        <v>0</v>
      </c>
    </row>
    <row r="149" spans="1:5" ht="24" customHeight="1">
      <c r="A149" s="25">
        <f>'ポスター掲示場一覧メイン (15欠番ver)'!A149</f>
        <v>0</v>
      </c>
      <c r="B149" s="26">
        <f>'ポスター掲示場一覧メイン (15欠番ver)'!E149</f>
        <v>0</v>
      </c>
      <c r="C149" s="26">
        <f>'ポスター掲示場一覧メイン (15欠番ver)'!F149</f>
        <v>0</v>
      </c>
      <c r="D149" s="27">
        <f>'ポスター掲示場一覧メイン (15欠番ver)'!B149</f>
        <v>0</v>
      </c>
      <c r="E149" s="27">
        <f>'ポスター掲示場一覧メイン (15欠番ver)'!C149</f>
        <v>0</v>
      </c>
    </row>
  </sheetData>
  <phoneticPr fontId="4"/>
  <printOptions horizontalCentered="1"/>
  <pageMargins left="0.78740157480314965" right="0.39370078740157483" top="0.94488188976377963" bottom="0.55118110236220474" header="0.31496062992125984" footer="0.31496062992125984"/>
  <pageSetup paperSize="9" scale="81" fitToHeight="0" orientation="portrait" r:id="rId1"/>
  <headerFooter alignWithMargins="0">
    <oddHeader>&amp;R№&amp;P</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filterMode="1">
    <tabColor rgb="FFFF0000"/>
    <pageSetUpPr fitToPage="1"/>
  </sheetPr>
  <dimension ref="A1:X151"/>
  <sheetViews>
    <sheetView zoomScale="130" zoomScaleNormal="130" zoomScaleSheetLayoutView="100" workbookViewId="0">
      <pane xSplit="2" ySplit="1" topLeftCell="C2" activePane="bottomRight" state="frozen"/>
      <selection pane="topRight"/>
      <selection pane="bottomLeft"/>
      <selection pane="bottomRight" activeCell="E140" sqref="E140"/>
    </sheetView>
  </sheetViews>
  <sheetFormatPr defaultColWidth="53.375" defaultRowHeight="64.5" customHeight="1"/>
  <cols>
    <col min="1" max="1" width="9.625" style="28" customWidth="1"/>
    <col min="2" max="2" width="25.375" style="29" customWidth="1"/>
    <col min="3" max="3" width="22.75" style="29" customWidth="1"/>
    <col min="4" max="4" width="31" style="29" customWidth="1"/>
    <col min="5" max="5" width="9.625" style="30" customWidth="1"/>
    <col min="6" max="6" width="9.625" style="28" customWidth="1"/>
    <col min="7" max="7" width="16.125" style="29" customWidth="1"/>
    <col min="8" max="8" width="8.875" style="31" customWidth="1"/>
    <col min="9" max="9" width="16.125" style="29" customWidth="1"/>
    <col min="10" max="10" width="16.125" style="32" customWidth="1"/>
    <col min="11" max="18" width="10.125" style="33" customWidth="1"/>
    <col min="19" max="19" width="42.125" style="29" customWidth="1"/>
    <col min="20" max="20" width="34" style="29" customWidth="1"/>
    <col min="21" max="22" width="13.25" style="30" hidden="1" customWidth="1"/>
    <col min="23" max="23" width="13.25" style="30" customWidth="1"/>
    <col min="24" max="24" width="15.375" style="30" customWidth="1"/>
    <col min="25" max="16384" width="53.375" style="30"/>
  </cols>
  <sheetData>
    <row r="1" spans="1:24" s="34" customFormat="1" ht="64.5" customHeight="1">
      <c r="A1" s="36" t="s">
        <v>693</v>
      </c>
      <c r="B1" s="36" t="s">
        <v>12</v>
      </c>
      <c r="C1" s="36" t="s">
        <v>733</v>
      </c>
      <c r="D1" s="36" t="s">
        <v>228</v>
      </c>
      <c r="E1" s="36" t="s">
        <v>305</v>
      </c>
      <c r="F1" s="46" t="s">
        <v>734</v>
      </c>
      <c r="G1" s="36" t="s">
        <v>341</v>
      </c>
      <c r="H1" s="20" t="s">
        <v>21</v>
      </c>
      <c r="I1" s="36" t="s">
        <v>26</v>
      </c>
      <c r="J1" s="36" t="s">
        <v>398</v>
      </c>
      <c r="K1" s="61" t="s">
        <v>741</v>
      </c>
      <c r="L1" s="64" t="s">
        <v>938</v>
      </c>
      <c r="M1" s="64" t="s">
        <v>939</v>
      </c>
      <c r="N1" s="64" t="s">
        <v>927</v>
      </c>
      <c r="O1" s="64" t="s">
        <v>745</v>
      </c>
      <c r="P1" s="64" t="s">
        <v>259</v>
      </c>
      <c r="Q1" s="46" t="s">
        <v>736</v>
      </c>
      <c r="R1" s="46" t="s">
        <v>808</v>
      </c>
      <c r="S1" s="20" t="s">
        <v>814</v>
      </c>
      <c r="T1" s="20" t="s">
        <v>575</v>
      </c>
      <c r="W1" s="80" t="s">
        <v>753</v>
      </c>
      <c r="X1" s="34" t="s">
        <v>1030</v>
      </c>
    </row>
    <row r="2" spans="1:24" s="35" customFormat="1" ht="64.5" hidden="1" customHeight="1">
      <c r="A2" s="37">
        <v>1</v>
      </c>
      <c r="B2" s="40" t="s">
        <v>300</v>
      </c>
      <c r="C2" s="40" t="s">
        <v>110</v>
      </c>
      <c r="D2" s="40" t="s">
        <v>110</v>
      </c>
      <c r="E2" s="44">
        <v>1</v>
      </c>
      <c r="F2" s="44">
        <v>1</v>
      </c>
      <c r="G2" s="40" t="s">
        <v>244</v>
      </c>
      <c r="H2" s="48" t="s">
        <v>32</v>
      </c>
      <c r="I2" s="40" t="s">
        <v>32</v>
      </c>
      <c r="J2" s="56"/>
      <c r="K2" s="62"/>
      <c r="L2" s="65"/>
      <c r="M2" s="65"/>
      <c r="N2" s="65">
        <v>1</v>
      </c>
      <c r="O2" s="65"/>
      <c r="P2" s="62">
        <v>1</v>
      </c>
      <c r="Q2" s="62"/>
      <c r="R2" s="62"/>
      <c r="S2" s="40"/>
      <c r="T2" s="40"/>
    </row>
    <row r="3" spans="1:24" s="35" customFormat="1" ht="64.5" hidden="1" customHeight="1">
      <c r="A3" s="37">
        <v>2</v>
      </c>
      <c r="B3" s="40" t="s">
        <v>283</v>
      </c>
      <c r="C3" s="40" t="s">
        <v>275</v>
      </c>
      <c r="D3" s="40" t="s">
        <v>275</v>
      </c>
      <c r="E3" s="44">
        <v>1</v>
      </c>
      <c r="F3" s="44">
        <v>2</v>
      </c>
      <c r="G3" s="40" t="s">
        <v>286</v>
      </c>
      <c r="H3" s="48" t="s">
        <v>25</v>
      </c>
      <c r="I3" s="40" t="s">
        <v>359</v>
      </c>
      <c r="J3" s="57" t="s">
        <v>909</v>
      </c>
      <c r="K3" s="62"/>
      <c r="L3" s="65">
        <v>1</v>
      </c>
      <c r="M3" s="65" t="s">
        <v>905</v>
      </c>
      <c r="N3" s="65"/>
      <c r="O3" s="65"/>
      <c r="P3" s="62">
        <v>1</v>
      </c>
      <c r="Q3" s="62"/>
      <c r="R3" s="62"/>
      <c r="S3" s="40" t="s">
        <v>609</v>
      </c>
      <c r="T3" s="40"/>
    </row>
    <row r="4" spans="1:24" s="35" customFormat="1" ht="64.5" hidden="1" customHeight="1">
      <c r="A4" s="37">
        <v>3</v>
      </c>
      <c r="B4" s="40" t="s">
        <v>636</v>
      </c>
      <c r="C4" s="21" t="s">
        <v>781</v>
      </c>
      <c r="D4" s="40" t="s">
        <v>61</v>
      </c>
      <c r="E4" s="44">
        <v>1</v>
      </c>
      <c r="F4" s="44">
        <v>3</v>
      </c>
      <c r="G4" s="40" t="s">
        <v>345</v>
      </c>
      <c r="H4" s="48"/>
      <c r="I4" s="40"/>
      <c r="J4" s="56"/>
      <c r="K4" s="62">
        <v>1</v>
      </c>
      <c r="L4" s="65"/>
      <c r="M4" s="65"/>
      <c r="N4" s="65"/>
      <c r="O4" s="65"/>
      <c r="P4" s="62"/>
      <c r="Q4" s="62"/>
      <c r="R4" s="62"/>
      <c r="S4" s="40" t="s">
        <v>739</v>
      </c>
      <c r="T4" s="40"/>
    </row>
    <row r="5" spans="1:24" s="35" customFormat="1" ht="64.5" hidden="1" customHeight="1">
      <c r="A5" s="37">
        <v>4</v>
      </c>
      <c r="B5" s="41" t="s">
        <v>582</v>
      </c>
      <c r="C5" s="41" t="s">
        <v>940</v>
      </c>
      <c r="D5" s="40" t="s">
        <v>940</v>
      </c>
      <c r="E5" s="44">
        <v>1</v>
      </c>
      <c r="F5" s="44">
        <v>4</v>
      </c>
      <c r="G5" s="40" t="s">
        <v>245</v>
      </c>
      <c r="H5" s="48" t="s">
        <v>32</v>
      </c>
      <c r="I5" s="40"/>
      <c r="J5" s="56"/>
      <c r="K5" s="62"/>
      <c r="L5" s="65"/>
      <c r="M5" s="65"/>
      <c r="N5" s="65">
        <v>1</v>
      </c>
      <c r="O5" s="65"/>
      <c r="P5" s="62">
        <v>1</v>
      </c>
      <c r="Q5" s="62"/>
      <c r="R5" s="62"/>
      <c r="S5" s="40" t="s">
        <v>436</v>
      </c>
      <c r="T5" s="40"/>
    </row>
    <row r="6" spans="1:24" s="35" customFormat="1" ht="64.5" hidden="1" customHeight="1">
      <c r="A6" s="37">
        <v>5</v>
      </c>
      <c r="B6" s="40" t="s">
        <v>371</v>
      </c>
      <c r="C6" s="40" t="s">
        <v>445</v>
      </c>
      <c r="D6" s="40" t="s">
        <v>445</v>
      </c>
      <c r="E6" s="44">
        <v>1</v>
      </c>
      <c r="F6" s="44">
        <v>5</v>
      </c>
      <c r="G6" s="40" t="s">
        <v>529</v>
      </c>
      <c r="H6" s="48" t="s">
        <v>6</v>
      </c>
      <c r="I6" s="40" t="s">
        <v>1</v>
      </c>
      <c r="J6" s="56" t="s">
        <v>594</v>
      </c>
      <c r="K6" s="62">
        <v>1</v>
      </c>
      <c r="L6" s="65"/>
      <c r="M6" s="65"/>
      <c r="N6" s="65"/>
      <c r="O6" s="65"/>
      <c r="P6" s="62"/>
      <c r="Q6" s="62"/>
      <c r="R6" s="62"/>
      <c r="S6" s="40" t="s">
        <v>892</v>
      </c>
      <c r="T6" s="40"/>
    </row>
    <row r="7" spans="1:24" s="35" customFormat="1" ht="64.5" hidden="1" customHeight="1">
      <c r="A7" s="37">
        <v>6</v>
      </c>
      <c r="B7" s="40" t="s">
        <v>28</v>
      </c>
      <c r="C7" s="40" t="s">
        <v>448</v>
      </c>
      <c r="D7" s="40" t="s">
        <v>448</v>
      </c>
      <c r="E7" s="44">
        <v>1</v>
      </c>
      <c r="F7" s="44">
        <v>6</v>
      </c>
      <c r="G7" s="40" t="s">
        <v>249</v>
      </c>
      <c r="H7" s="48" t="s">
        <v>32</v>
      </c>
      <c r="I7" s="40" t="s">
        <v>32</v>
      </c>
      <c r="J7" s="56"/>
      <c r="K7" s="62"/>
      <c r="L7" s="65"/>
      <c r="M7" s="65"/>
      <c r="N7" s="65">
        <v>1</v>
      </c>
      <c r="O7" s="65"/>
      <c r="P7" s="62">
        <v>1</v>
      </c>
      <c r="Q7" s="62"/>
      <c r="R7" s="62"/>
      <c r="S7" s="40" t="s">
        <v>625</v>
      </c>
      <c r="T7" s="40"/>
    </row>
    <row r="8" spans="1:24" s="35" customFormat="1" ht="85.5" hidden="1" customHeight="1">
      <c r="A8" s="38">
        <v>7</v>
      </c>
      <c r="B8" s="42" t="s">
        <v>426</v>
      </c>
      <c r="C8" s="40" t="s">
        <v>224</v>
      </c>
      <c r="D8" s="41" t="s">
        <v>489</v>
      </c>
      <c r="E8" s="44">
        <v>1</v>
      </c>
      <c r="F8" s="44">
        <v>7</v>
      </c>
      <c r="G8" s="40" t="s">
        <v>263</v>
      </c>
      <c r="H8" s="48" t="s">
        <v>32</v>
      </c>
      <c r="I8" s="40"/>
      <c r="J8" s="56"/>
      <c r="K8" s="62"/>
      <c r="L8" s="65"/>
      <c r="M8" s="65"/>
      <c r="N8" s="65">
        <v>1</v>
      </c>
      <c r="O8" s="65"/>
      <c r="P8" s="62">
        <v>1</v>
      </c>
      <c r="Q8" s="62"/>
      <c r="R8" s="62"/>
      <c r="S8" s="40" t="s">
        <v>974</v>
      </c>
      <c r="T8" s="40"/>
    </row>
    <row r="9" spans="1:24" s="35" customFormat="1" ht="64.5" hidden="1" customHeight="1">
      <c r="A9" s="37">
        <v>8</v>
      </c>
      <c r="B9" s="40" t="s">
        <v>703</v>
      </c>
      <c r="C9" s="40" t="s">
        <v>141</v>
      </c>
      <c r="D9" s="41" t="s">
        <v>141</v>
      </c>
      <c r="E9" s="44">
        <v>2</v>
      </c>
      <c r="F9" s="44">
        <v>1</v>
      </c>
      <c r="G9" s="40" t="s">
        <v>252</v>
      </c>
      <c r="H9" s="48" t="s">
        <v>32</v>
      </c>
      <c r="I9" s="40"/>
      <c r="J9" s="56"/>
      <c r="K9" s="62"/>
      <c r="L9" s="65"/>
      <c r="M9" s="65"/>
      <c r="N9" s="65">
        <v>1</v>
      </c>
      <c r="O9" s="65"/>
      <c r="P9" s="62">
        <v>1</v>
      </c>
      <c r="Q9" s="62"/>
      <c r="R9" s="62"/>
      <c r="S9" s="40" t="s">
        <v>705</v>
      </c>
      <c r="T9" s="40"/>
    </row>
    <row r="10" spans="1:24" s="35" customFormat="1" ht="64.5" hidden="1" customHeight="1">
      <c r="A10" s="37">
        <v>9</v>
      </c>
      <c r="B10" s="40" t="s">
        <v>43</v>
      </c>
      <c r="C10" s="40" t="s">
        <v>433</v>
      </c>
      <c r="D10" s="40" t="s">
        <v>433</v>
      </c>
      <c r="E10" s="44">
        <v>2</v>
      </c>
      <c r="F10" s="44">
        <v>2</v>
      </c>
      <c r="G10" s="40" t="s">
        <v>48</v>
      </c>
      <c r="H10" s="48" t="s">
        <v>6</v>
      </c>
      <c r="I10" s="40" t="s">
        <v>479</v>
      </c>
      <c r="J10" s="56" t="s">
        <v>606</v>
      </c>
      <c r="K10" s="62"/>
      <c r="L10" s="65">
        <v>1</v>
      </c>
      <c r="M10" s="65" t="s">
        <v>905</v>
      </c>
      <c r="N10" s="65"/>
      <c r="O10" s="65"/>
      <c r="P10" s="62"/>
      <c r="Q10" s="62"/>
      <c r="R10" s="62"/>
      <c r="S10" s="40" t="s">
        <v>326</v>
      </c>
      <c r="T10" s="40"/>
    </row>
    <row r="11" spans="1:24" s="35" customFormat="1" ht="64.5" hidden="1" customHeight="1">
      <c r="A11" s="37">
        <v>10</v>
      </c>
      <c r="B11" s="40" t="s">
        <v>104</v>
      </c>
      <c r="C11" s="40" t="s">
        <v>317</v>
      </c>
      <c r="D11" s="40" t="s">
        <v>317</v>
      </c>
      <c r="E11" s="44">
        <v>2</v>
      </c>
      <c r="F11" s="44">
        <v>3</v>
      </c>
      <c r="G11" s="40" t="s">
        <v>16</v>
      </c>
      <c r="H11" s="48" t="s">
        <v>6</v>
      </c>
      <c r="I11" s="40" t="s">
        <v>480</v>
      </c>
      <c r="J11" s="56" t="s">
        <v>611</v>
      </c>
      <c r="K11" s="62"/>
      <c r="L11" s="65">
        <v>1</v>
      </c>
      <c r="M11" s="65" t="s">
        <v>905</v>
      </c>
      <c r="N11" s="65"/>
      <c r="O11" s="65"/>
      <c r="P11" s="62"/>
      <c r="Q11" s="62"/>
      <c r="R11" s="62">
        <v>1</v>
      </c>
      <c r="S11" s="40" t="s">
        <v>337</v>
      </c>
      <c r="T11" s="40"/>
      <c r="U11" s="77"/>
      <c r="W11" s="77" t="s">
        <v>985</v>
      </c>
    </row>
    <row r="12" spans="1:24" s="35" customFormat="1" ht="90" customHeight="1">
      <c r="A12" s="37">
        <v>11</v>
      </c>
      <c r="B12" s="40" t="s">
        <v>431</v>
      </c>
      <c r="C12" s="40" t="s">
        <v>409</v>
      </c>
      <c r="D12" s="40" t="s">
        <v>666</v>
      </c>
      <c r="E12" s="44">
        <v>2</v>
      </c>
      <c r="F12" s="44">
        <v>4</v>
      </c>
      <c r="G12" s="40" t="s">
        <v>886</v>
      </c>
      <c r="H12" s="48" t="s">
        <v>8</v>
      </c>
      <c r="I12" s="40" t="s">
        <v>704</v>
      </c>
      <c r="J12" s="57" t="s">
        <v>1009</v>
      </c>
      <c r="K12" s="62"/>
      <c r="L12" s="65">
        <v>1</v>
      </c>
      <c r="M12" s="65" t="s">
        <v>539</v>
      </c>
      <c r="N12" s="65"/>
      <c r="O12" s="65"/>
      <c r="P12" s="62"/>
      <c r="Q12" s="62">
        <v>1</v>
      </c>
      <c r="R12" s="62"/>
      <c r="S12" s="40" t="s">
        <v>1010</v>
      </c>
      <c r="T12" s="40"/>
      <c r="W12" s="77" t="s">
        <v>985</v>
      </c>
    </row>
    <row r="13" spans="1:24" s="35" customFormat="1" ht="64.5" hidden="1" customHeight="1">
      <c r="A13" s="37">
        <v>12</v>
      </c>
      <c r="B13" s="40" t="s">
        <v>257</v>
      </c>
      <c r="C13" s="40" t="s">
        <v>55</v>
      </c>
      <c r="D13" s="40" t="s">
        <v>55</v>
      </c>
      <c r="E13" s="44">
        <v>3</v>
      </c>
      <c r="F13" s="44">
        <v>1</v>
      </c>
      <c r="G13" s="40" t="s">
        <v>254</v>
      </c>
      <c r="H13" s="48" t="s">
        <v>32</v>
      </c>
      <c r="I13" s="40" t="s">
        <v>32</v>
      </c>
      <c r="J13" s="56"/>
      <c r="K13" s="62"/>
      <c r="L13" s="65"/>
      <c r="M13" s="65"/>
      <c r="N13" s="65">
        <v>1</v>
      </c>
      <c r="O13" s="65"/>
      <c r="P13" s="62">
        <v>1</v>
      </c>
      <c r="Q13" s="62"/>
      <c r="R13" s="62"/>
      <c r="S13" s="40"/>
      <c r="T13" s="40"/>
    </row>
    <row r="14" spans="1:24" s="35" customFormat="1" ht="64.5" hidden="1" customHeight="1">
      <c r="A14" s="37">
        <v>13</v>
      </c>
      <c r="B14" s="40" t="s">
        <v>260</v>
      </c>
      <c r="C14" s="41" t="s">
        <v>18</v>
      </c>
      <c r="D14" s="40" t="s">
        <v>18</v>
      </c>
      <c r="E14" s="44">
        <v>3</v>
      </c>
      <c r="F14" s="44">
        <v>2</v>
      </c>
      <c r="G14" s="40" t="s">
        <v>254</v>
      </c>
      <c r="H14" s="48" t="s">
        <v>32</v>
      </c>
      <c r="I14" s="40" t="s">
        <v>32</v>
      </c>
      <c r="J14" s="56"/>
      <c r="K14" s="62"/>
      <c r="L14" s="65"/>
      <c r="M14" s="65"/>
      <c r="N14" s="65">
        <v>1</v>
      </c>
      <c r="O14" s="65"/>
      <c r="P14" s="62">
        <v>1</v>
      </c>
      <c r="Q14" s="62"/>
      <c r="R14" s="62"/>
      <c r="S14" s="40" t="s">
        <v>151</v>
      </c>
      <c r="T14" s="40"/>
    </row>
    <row r="15" spans="1:24" s="35" customFormat="1" ht="64.5" hidden="1" customHeight="1">
      <c r="A15" s="37">
        <v>14</v>
      </c>
      <c r="B15" s="40" t="s">
        <v>724</v>
      </c>
      <c r="C15" s="41" t="s">
        <v>857</v>
      </c>
      <c r="D15" s="41" t="s">
        <v>788</v>
      </c>
      <c r="E15" s="44">
        <v>3</v>
      </c>
      <c r="F15" s="44">
        <v>3</v>
      </c>
      <c r="G15" s="40" t="s">
        <v>571</v>
      </c>
      <c r="H15" s="48"/>
      <c r="I15" s="40" t="s">
        <v>32</v>
      </c>
      <c r="J15" s="56"/>
      <c r="K15" s="62"/>
      <c r="L15" s="65"/>
      <c r="M15" s="65"/>
      <c r="N15" s="65"/>
      <c r="O15" s="65">
        <v>1</v>
      </c>
      <c r="P15" s="62"/>
      <c r="Q15" s="62"/>
      <c r="R15" s="62"/>
      <c r="S15" s="40" t="s">
        <v>383</v>
      </c>
      <c r="T15" s="40"/>
    </row>
    <row r="16" spans="1:24" s="35" customFormat="1" ht="64.5" hidden="1" customHeight="1">
      <c r="A16" s="37">
        <v>15</v>
      </c>
      <c r="B16" s="40" t="s">
        <v>374</v>
      </c>
      <c r="C16" s="41" t="s">
        <v>378</v>
      </c>
      <c r="D16" s="40" t="s">
        <v>378</v>
      </c>
      <c r="E16" s="44">
        <v>3</v>
      </c>
      <c r="F16" s="44">
        <v>4</v>
      </c>
      <c r="G16" s="40" t="s">
        <v>254</v>
      </c>
      <c r="H16" s="48"/>
      <c r="I16" s="40"/>
      <c r="J16" s="56"/>
      <c r="K16" s="62"/>
      <c r="L16" s="65"/>
      <c r="M16" s="65"/>
      <c r="N16" s="65">
        <v>1</v>
      </c>
      <c r="O16" s="65"/>
      <c r="P16" s="62">
        <v>1</v>
      </c>
      <c r="Q16" s="62"/>
      <c r="R16" s="62"/>
      <c r="S16" s="40" t="s">
        <v>959</v>
      </c>
      <c r="T16" s="40"/>
    </row>
    <row r="17" spans="1:23" s="35" customFormat="1" ht="64.5" hidden="1" customHeight="1">
      <c r="A17" s="38">
        <v>16</v>
      </c>
      <c r="B17" s="42" t="s">
        <v>1015</v>
      </c>
      <c r="C17" s="41" t="s">
        <v>1003</v>
      </c>
      <c r="D17" s="41" t="s">
        <v>1003</v>
      </c>
      <c r="E17" s="44">
        <v>3</v>
      </c>
      <c r="F17" s="44">
        <v>5</v>
      </c>
      <c r="G17" s="41" t="s">
        <v>859</v>
      </c>
      <c r="H17" s="48"/>
      <c r="I17" s="40"/>
      <c r="J17" s="57"/>
      <c r="K17" s="62"/>
      <c r="L17" s="65"/>
      <c r="M17" s="65"/>
      <c r="N17" s="65">
        <v>1</v>
      </c>
      <c r="O17" s="65"/>
      <c r="P17" s="62">
        <v>1</v>
      </c>
      <c r="Q17" s="62"/>
      <c r="R17" s="62"/>
      <c r="S17" s="72" t="s">
        <v>559</v>
      </c>
      <c r="T17" s="40"/>
      <c r="W17" s="77" t="s">
        <v>985</v>
      </c>
    </row>
    <row r="18" spans="1:23" s="35" customFormat="1" ht="64.5" hidden="1" customHeight="1">
      <c r="A18" s="37">
        <v>17</v>
      </c>
      <c r="B18" s="40" t="s">
        <v>523</v>
      </c>
      <c r="C18" s="40" t="s">
        <v>440</v>
      </c>
      <c r="D18" s="40" t="s">
        <v>440</v>
      </c>
      <c r="E18" s="44">
        <v>3</v>
      </c>
      <c r="F18" s="44">
        <v>6</v>
      </c>
      <c r="G18" s="40" t="s">
        <v>975</v>
      </c>
      <c r="H18" s="48" t="s">
        <v>32</v>
      </c>
      <c r="I18" s="40" t="s">
        <v>32</v>
      </c>
      <c r="J18" s="56"/>
      <c r="K18" s="62"/>
      <c r="L18" s="65"/>
      <c r="M18" s="65"/>
      <c r="N18" s="65">
        <v>1</v>
      </c>
      <c r="O18" s="65"/>
      <c r="P18" s="62">
        <v>1</v>
      </c>
      <c r="Q18" s="62"/>
      <c r="R18" s="62"/>
      <c r="S18" s="40" t="s">
        <v>459</v>
      </c>
      <c r="T18" s="40"/>
    </row>
    <row r="19" spans="1:23" s="35" customFormat="1" ht="64.5" hidden="1" customHeight="1">
      <c r="A19" s="37">
        <v>18</v>
      </c>
      <c r="B19" s="40" t="s">
        <v>170</v>
      </c>
      <c r="C19" s="41" t="s">
        <v>964</v>
      </c>
      <c r="D19" s="40" t="s">
        <v>138</v>
      </c>
      <c r="E19" s="44">
        <v>4</v>
      </c>
      <c r="F19" s="44">
        <v>1</v>
      </c>
      <c r="G19" s="40" t="s">
        <v>571</v>
      </c>
      <c r="H19" s="48" t="s">
        <v>32</v>
      </c>
      <c r="I19" s="40" t="s">
        <v>32</v>
      </c>
      <c r="J19" s="56"/>
      <c r="K19" s="62"/>
      <c r="L19" s="65"/>
      <c r="M19" s="65"/>
      <c r="N19" s="65"/>
      <c r="O19" s="65">
        <v>1</v>
      </c>
      <c r="P19" s="62"/>
      <c r="Q19" s="62"/>
      <c r="R19" s="62"/>
      <c r="S19" s="40" t="s">
        <v>960</v>
      </c>
      <c r="T19" s="40"/>
    </row>
    <row r="20" spans="1:23" s="35" customFormat="1" ht="64.5" customHeight="1">
      <c r="A20" s="37">
        <v>19</v>
      </c>
      <c r="B20" s="40" t="s">
        <v>610</v>
      </c>
      <c r="C20" s="40" t="s">
        <v>207</v>
      </c>
      <c r="D20" s="40" t="s">
        <v>207</v>
      </c>
      <c r="E20" s="44">
        <v>4</v>
      </c>
      <c r="F20" s="44">
        <v>2</v>
      </c>
      <c r="G20" s="40" t="s">
        <v>679</v>
      </c>
      <c r="H20" s="48" t="s">
        <v>64</v>
      </c>
      <c r="I20" s="40" t="s">
        <v>198</v>
      </c>
      <c r="J20" s="56" t="s">
        <v>101</v>
      </c>
      <c r="K20" s="62"/>
      <c r="L20" s="65">
        <v>1</v>
      </c>
      <c r="M20" s="65" t="s">
        <v>905</v>
      </c>
      <c r="N20" s="65"/>
      <c r="O20" s="65"/>
      <c r="P20" s="62"/>
      <c r="Q20" s="62">
        <v>1</v>
      </c>
      <c r="R20" s="62"/>
      <c r="S20" s="40" t="s">
        <v>867</v>
      </c>
      <c r="T20" s="40"/>
      <c r="W20" s="77" t="s">
        <v>985</v>
      </c>
    </row>
    <row r="21" spans="1:23" s="35" customFormat="1" ht="64.5" hidden="1" customHeight="1">
      <c r="A21" s="39">
        <v>20</v>
      </c>
      <c r="B21" s="43" t="s">
        <v>887</v>
      </c>
      <c r="C21" s="40" t="s">
        <v>66</v>
      </c>
      <c r="D21" s="40" t="s">
        <v>66</v>
      </c>
      <c r="E21" s="44">
        <v>4</v>
      </c>
      <c r="F21" s="44">
        <v>3</v>
      </c>
      <c r="G21" s="47" t="s">
        <v>102</v>
      </c>
      <c r="H21" s="49" t="s">
        <v>64</v>
      </c>
      <c r="I21" s="47" t="s">
        <v>393</v>
      </c>
      <c r="J21" s="56" t="s">
        <v>607</v>
      </c>
      <c r="K21" s="62"/>
      <c r="L21" s="65">
        <v>1</v>
      </c>
      <c r="M21" s="65" t="s">
        <v>905</v>
      </c>
      <c r="N21" s="65">
        <v>1</v>
      </c>
      <c r="O21" s="65"/>
      <c r="P21" s="62">
        <v>1</v>
      </c>
      <c r="Q21" s="62"/>
      <c r="R21" s="62"/>
      <c r="S21" s="40" t="s">
        <v>816</v>
      </c>
      <c r="T21" s="40" t="s">
        <v>888</v>
      </c>
      <c r="U21" s="43" t="s">
        <v>778</v>
      </c>
      <c r="V21" s="79" t="s">
        <v>589</v>
      </c>
    </row>
    <row r="22" spans="1:23" s="35" customFormat="1" ht="64.5" hidden="1" customHeight="1">
      <c r="A22" s="37">
        <v>21</v>
      </c>
      <c r="B22" s="40" t="s">
        <v>271</v>
      </c>
      <c r="C22" s="40" t="s">
        <v>320</v>
      </c>
      <c r="D22" s="40" t="s">
        <v>320</v>
      </c>
      <c r="E22" s="44">
        <v>5</v>
      </c>
      <c r="F22" s="44">
        <v>1</v>
      </c>
      <c r="G22" s="40" t="s">
        <v>244</v>
      </c>
      <c r="H22" s="48" t="s">
        <v>32</v>
      </c>
      <c r="I22" s="40" t="s">
        <v>32</v>
      </c>
      <c r="J22" s="56"/>
      <c r="K22" s="62"/>
      <c r="L22" s="65"/>
      <c r="M22" s="65"/>
      <c r="N22" s="65">
        <v>1</v>
      </c>
      <c r="O22" s="65"/>
      <c r="P22" s="62">
        <v>1</v>
      </c>
      <c r="Q22" s="62"/>
      <c r="R22" s="62"/>
      <c r="S22" s="40"/>
      <c r="T22" s="40"/>
    </row>
    <row r="23" spans="1:23" s="35" customFormat="1" ht="64.5" hidden="1" customHeight="1">
      <c r="A23" s="37">
        <v>22</v>
      </c>
      <c r="B23" s="40" t="s">
        <v>67</v>
      </c>
      <c r="C23" s="40" t="s">
        <v>50</v>
      </c>
      <c r="D23" s="40" t="s">
        <v>50</v>
      </c>
      <c r="E23" s="44">
        <v>5</v>
      </c>
      <c r="F23" s="44">
        <v>2</v>
      </c>
      <c r="G23" s="40" t="s">
        <v>171</v>
      </c>
      <c r="H23" s="48" t="s">
        <v>32</v>
      </c>
      <c r="I23" s="40" t="s">
        <v>32</v>
      </c>
      <c r="J23" s="56"/>
      <c r="K23" s="62"/>
      <c r="L23" s="65"/>
      <c r="M23" s="65"/>
      <c r="N23" s="65">
        <v>1</v>
      </c>
      <c r="O23" s="65"/>
      <c r="P23" s="62">
        <v>1</v>
      </c>
      <c r="Q23" s="62"/>
      <c r="R23" s="62"/>
      <c r="S23" s="40" t="s">
        <v>625</v>
      </c>
      <c r="T23" s="40"/>
    </row>
    <row r="24" spans="1:23" s="35" customFormat="1" ht="64.5" hidden="1" customHeight="1">
      <c r="A24" s="38">
        <v>23</v>
      </c>
      <c r="B24" s="42" t="s">
        <v>206</v>
      </c>
      <c r="C24" s="40" t="s">
        <v>941</v>
      </c>
      <c r="D24" s="40" t="s">
        <v>572</v>
      </c>
      <c r="E24" s="44">
        <v>6</v>
      </c>
      <c r="F24" s="44">
        <v>1</v>
      </c>
      <c r="G24" s="40" t="s">
        <v>571</v>
      </c>
      <c r="H24" s="48"/>
      <c r="I24" s="40"/>
      <c r="J24" s="56"/>
      <c r="K24" s="62"/>
      <c r="L24" s="65"/>
      <c r="M24" s="65"/>
      <c r="N24" s="65"/>
      <c r="O24" s="65">
        <v>1</v>
      </c>
      <c r="P24" s="62"/>
      <c r="Q24" s="62"/>
      <c r="R24" s="62"/>
      <c r="S24" s="40" t="s">
        <v>947</v>
      </c>
      <c r="T24" s="40"/>
    </row>
    <row r="25" spans="1:23" s="35" customFormat="1" ht="64.5" hidden="1" customHeight="1">
      <c r="A25" s="37">
        <v>24</v>
      </c>
      <c r="B25" s="41" t="s">
        <v>948</v>
      </c>
      <c r="C25" s="40" t="s">
        <v>950</v>
      </c>
      <c r="D25" s="40" t="s">
        <v>542</v>
      </c>
      <c r="E25" s="44">
        <v>6</v>
      </c>
      <c r="F25" s="44">
        <v>2</v>
      </c>
      <c r="G25" s="40" t="s">
        <v>571</v>
      </c>
      <c r="H25" s="48"/>
      <c r="I25" s="40"/>
      <c r="J25" s="56"/>
      <c r="K25" s="62"/>
      <c r="L25" s="65"/>
      <c r="M25" s="65"/>
      <c r="N25" s="65"/>
      <c r="O25" s="65">
        <v>1</v>
      </c>
      <c r="P25" s="62"/>
      <c r="Q25" s="62"/>
      <c r="R25" s="62"/>
      <c r="S25" s="40" t="s">
        <v>716</v>
      </c>
      <c r="T25" s="40"/>
    </row>
    <row r="26" spans="1:23" s="35" customFormat="1" ht="64.5" customHeight="1">
      <c r="A26" s="37">
        <v>25</v>
      </c>
      <c r="B26" s="40" t="s">
        <v>310</v>
      </c>
      <c r="C26" s="40" t="s">
        <v>449</v>
      </c>
      <c r="D26" s="40" t="s">
        <v>449</v>
      </c>
      <c r="E26" s="44">
        <v>6</v>
      </c>
      <c r="F26" s="44">
        <v>3</v>
      </c>
      <c r="G26" s="40" t="s">
        <v>312</v>
      </c>
      <c r="H26" s="48" t="s">
        <v>49</v>
      </c>
      <c r="I26" s="40" t="s">
        <v>458</v>
      </c>
      <c r="J26" s="56" t="s">
        <v>204</v>
      </c>
      <c r="K26" s="62"/>
      <c r="L26" s="65">
        <v>1</v>
      </c>
      <c r="M26" s="65" t="s">
        <v>905</v>
      </c>
      <c r="N26" s="65"/>
      <c r="O26" s="65"/>
      <c r="P26" s="62"/>
      <c r="Q26" s="62">
        <v>1</v>
      </c>
      <c r="R26" s="62"/>
      <c r="S26" s="40" t="s">
        <v>27</v>
      </c>
      <c r="T26" s="40"/>
      <c r="W26" s="77" t="s">
        <v>985</v>
      </c>
    </row>
    <row r="27" spans="1:23" s="35" customFormat="1" ht="64.5" hidden="1" customHeight="1">
      <c r="A27" s="37">
        <v>26</v>
      </c>
      <c r="B27" s="40" t="s">
        <v>289</v>
      </c>
      <c r="C27" s="41" t="s">
        <v>4</v>
      </c>
      <c r="D27" s="40" t="s">
        <v>4</v>
      </c>
      <c r="E27" s="44">
        <v>6</v>
      </c>
      <c r="F27" s="44">
        <v>4</v>
      </c>
      <c r="G27" s="40" t="s">
        <v>263</v>
      </c>
      <c r="H27" s="48"/>
      <c r="I27" s="40"/>
      <c r="J27" s="56"/>
      <c r="K27" s="62"/>
      <c r="L27" s="65"/>
      <c r="M27" s="65"/>
      <c r="N27" s="65">
        <v>1</v>
      </c>
      <c r="O27" s="65"/>
      <c r="P27" s="62">
        <v>1</v>
      </c>
      <c r="Q27" s="62"/>
      <c r="R27" s="62"/>
      <c r="S27" s="40" t="s">
        <v>942</v>
      </c>
      <c r="T27" s="40"/>
    </row>
    <row r="28" spans="1:23" s="35" customFormat="1" ht="64.5" customHeight="1">
      <c r="A28" s="37">
        <v>27</v>
      </c>
      <c r="B28" s="40" t="s">
        <v>362</v>
      </c>
      <c r="C28" s="40" t="s">
        <v>468</v>
      </c>
      <c r="D28" s="40" t="s">
        <v>468</v>
      </c>
      <c r="E28" s="44">
        <v>7</v>
      </c>
      <c r="F28" s="44">
        <v>1</v>
      </c>
      <c r="G28" s="40" t="s">
        <v>847</v>
      </c>
      <c r="H28" s="48" t="s">
        <v>79</v>
      </c>
      <c r="I28" s="40" t="s">
        <v>485</v>
      </c>
      <c r="J28" s="57" t="s">
        <v>460</v>
      </c>
      <c r="K28" s="62"/>
      <c r="L28" s="65">
        <v>1</v>
      </c>
      <c r="M28" s="65" t="s">
        <v>539</v>
      </c>
      <c r="N28" s="65"/>
      <c r="O28" s="65"/>
      <c r="P28" s="62"/>
      <c r="Q28" s="62">
        <v>1</v>
      </c>
      <c r="R28" s="62"/>
      <c r="S28" s="40" t="s">
        <v>849</v>
      </c>
      <c r="T28" s="40"/>
      <c r="W28" s="77" t="s">
        <v>985</v>
      </c>
    </row>
    <row r="29" spans="1:23" s="35" customFormat="1" ht="64.5" hidden="1" customHeight="1">
      <c r="A29" s="37">
        <v>28</v>
      </c>
      <c r="B29" s="40" t="s">
        <v>272</v>
      </c>
      <c r="C29" s="40" t="s">
        <v>246</v>
      </c>
      <c r="D29" s="40" t="s">
        <v>246</v>
      </c>
      <c r="E29" s="44">
        <v>7</v>
      </c>
      <c r="F29" s="44">
        <v>2</v>
      </c>
      <c r="G29" s="40" t="s">
        <v>244</v>
      </c>
      <c r="H29" s="48"/>
      <c r="I29" s="40"/>
      <c r="J29" s="56"/>
      <c r="K29" s="62"/>
      <c r="L29" s="65"/>
      <c r="M29" s="65"/>
      <c r="N29" s="65">
        <v>1</v>
      </c>
      <c r="O29" s="65"/>
      <c r="P29" s="62">
        <v>1</v>
      </c>
      <c r="Q29" s="62"/>
      <c r="R29" s="62"/>
      <c r="S29" s="40" t="s">
        <v>994</v>
      </c>
      <c r="T29" s="40"/>
      <c r="W29" s="77" t="s">
        <v>985</v>
      </c>
    </row>
    <row r="30" spans="1:23" s="35" customFormat="1" ht="105.75" hidden="1" customHeight="1">
      <c r="A30" s="37">
        <v>29</v>
      </c>
      <c r="B30" s="40" t="s">
        <v>727</v>
      </c>
      <c r="C30" s="40" t="s">
        <v>7</v>
      </c>
      <c r="D30" s="40" t="s">
        <v>951</v>
      </c>
      <c r="E30" s="44">
        <v>7</v>
      </c>
      <c r="F30" s="44">
        <v>3</v>
      </c>
      <c r="G30" s="40" t="s">
        <v>754</v>
      </c>
      <c r="H30" s="48" t="s">
        <v>6</v>
      </c>
      <c r="I30" s="40" t="s">
        <v>112</v>
      </c>
      <c r="J30" s="56" t="s">
        <v>728</v>
      </c>
      <c r="K30" s="62"/>
      <c r="L30" s="65">
        <v>1</v>
      </c>
      <c r="M30" s="65" t="s">
        <v>905</v>
      </c>
      <c r="N30" s="65"/>
      <c r="O30" s="65"/>
      <c r="P30" s="62">
        <v>1</v>
      </c>
      <c r="Q30" s="62"/>
      <c r="R30" s="62"/>
      <c r="S30" s="73" t="s">
        <v>238</v>
      </c>
      <c r="T30" s="75" t="s">
        <v>732</v>
      </c>
    </row>
    <row r="31" spans="1:23" s="35" customFormat="1" ht="64.5" hidden="1" customHeight="1">
      <c r="A31" s="37">
        <v>30</v>
      </c>
      <c r="B31" s="40" t="s">
        <v>52</v>
      </c>
      <c r="C31" s="40" t="s">
        <v>328</v>
      </c>
      <c r="D31" s="40" t="s">
        <v>328</v>
      </c>
      <c r="E31" s="44">
        <v>7</v>
      </c>
      <c r="F31" s="44">
        <v>4</v>
      </c>
      <c r="G31" s="40" t="s">
        <v>659</v>
      </c>
      <c r="H31" s="48" t="s">
        <v>72</v>
      </c>
      <c r="I31" s="40" t="s">
        <v>631</v>
      </c>
      <c r="J31" s="56" t="s">
        <v>544</v>
      </c>
      <c r="K31" s="62"/>
      <c r="L31" s="65">
        <v>1</v>
      </c>
      <c r="M31" s="65" t="s">
        <v>539</v>
      </c>
      <c r="N31" s="65"/>
      <c r="O31" s="65"/>
      <c r="P31" s="62"/>
      <c r="Q31" s="62"/>
      <c r="R31" s="62">
        <v>1</v>
      </c>
      <c r="S31" s="40" t="s">
        <v>190</v>
      </c>
      <c r="T31" s="40"/>
      <c r="W31" s="77" t="s">
        <v>985</v>
      </c>
    </row>
    <row r="32" spans="1:23" s="35" customFormat="1" ht="64.5" hidden="1" customHeight="1">
      <c r="A32" s="37">
        <v>31</v>
      </c>
      <c r="B32" s="40" t="s">
        <v>251</v>
      </c>
      <c r="C32" s="40" t="s">
        <v>752</v>
      </c>
      <c r="D32" s="40" t="s">
        <v>752</v>
      </c>
      <c r="E32" s="44">
        <v>8</v>
      </c>
      <c r="F32" s="44">
        <v>1</v>
      </c>
      <c r="G32" s="47" t="s">
        <v>926</v>
      </c>
      <c r="H32" s="49" t="s">
        <v>54</v>
      </c>
      <c r="I32" s="47" t="s">
        <v>111</v>
      </c>
      <c r="J32" s="56" t="s">
        <v>648</v>
      </c>
      <c r="K32" s="62"/>
      <c r="L32" s="65">
        <v>1</v>
      </c>
      <c r="M32" s="65" t="s">
        <v>905</v>
      </c>
      <c r="N32" s="65">
        <v>1</v>
      </c>
      <c r="O32" s="65"/>
      <c r="P32" s="62">
        <v>1</v>
      </c>
      <c r="Q32" s="62"/>
      <c r="R32" s="62"/>
      <c r="S32" s="40" t="s">
        <v>164</v>
      </c>
      <c r="T32" s="40"/>
    </row>
    <row r="33" spans="1:23" s="35" customFormat="1" ht="64.5" customHeight="1">
      <c r="A33" s="37">
        <v>32</v>
      </c>
      <c r="B33" s="40" t="s">
        <v>1006</v>
      </c>
      <c r="C33" s="21" t="s">
        <v>1007</v>
      </c>
      <c r="D33" s="40" t="s">
        <v>893</v>
      </c>
      <c r="E33" s="44">
        <v>8</v>
      </c>
      <c r="F33" s="44">
        <v>2</v>
      </c>
      <c r="G33" s="40" t="s">
        <v>297</v>
      </c>
      <c r="H33" s="48" t="s">
        <v>54</v>
      </c>
      <c r="I33" s="40" t="s">
        <v>1008</v>
      </c>
      <c r="J33" s="56" t="s">
        <v>22</v>
      </c>
      <c r="K33" s="62"/>
      <c r="L33" s="65">
        <v>1</v>
      </c>
      <c r="M33" s="65" t="s">
        <v>539</v>
      </c>
      <c r="N33" s="65"/>
      <c r="O33" s="65"/>
      <c r="P33" s="62"/>
      <c r="Q33" s="62">
        <v>1</v>
      </c>
      <c r="R33" s="62"/>
      <c r="S33" s="40" t="s">
        <v>277</v>
      </c>
      <c r="T33" s="40" t="s">
        <v>584</v>
      </c>
      <c r="W33" s="77" t="s">
        <v>985</v>
      </c>
    </row>
    <row r="34" spans="1:23" s="35" customFormat="1" ht="64.5" hidden="1" customHeight="1">
      <c r="A34" s="37">
        <v>33</v>
      </c>
      <c r="B34" s="40" t="s">
        <v>82</v>
      </c>
      <c r="C34" s="40" t="s">
        <v>949</v>
      </c>
      <c r="D34" s="40" t="s">
        <v>85</v>
      </c>
      <c r="E34" s="44">
        <v>8</v>
      </c>
      <c r="F34" s="44">
        <v>3</v>
      </c>
      <c r="G34" s="40" t="s">
        <v>571</v>
      </c>
      <c r="H34" s="48"/>
      <c r="I34" s="40" t="s">
        <v>32</v>
      </c>
      <c r="J34" s="56"/>
      <c r="K34" s="62"/>
      <c r="L34" s="65"/>
      <c r="M34" s="65"/>
      <c r="N34" s="65"/>
      <c r="O34" s="65">
        <v>1</v>
      </c>
      <c r="P34" s="62"/>
      <c r="Q34" s="62"/>
      <c r="R34" s="62"/>
      <c r="S34" s="40"/>
      <c r="T34" s="40"/>
    </row>
    <row r="35" spans="1:23" s="35" customFormat="1" ht="64.5" customHeight="1">
      <c r="A35" s="37">
        <v>34</v>
      </c>
      <c r="B35" s="40" t="s">
        <v>95</v>
      </c>
      <c r="C35" s="40" t="s">
        <v>377</v>
      </c>
      <c r="D35" s="40" t="s">
        <v>97</v>
      </c>
      <c r="E35" s="44">
        <v>8</v>
      </c>
      <c r="F35" s="44">
        <v>4</v>
      </c>
      <c r="G35" s="40" t="s">
        <v>786</v>
      </c>
      <c r="H35" s="50" t="s">
        <v>89</v>
      </c>
      <c r="I35" s="43" t="s">
        <v>488</v>
      </c>
      <c r="J35" s="57" t="s">
        <v>873</v>
      </c>
      <c r="K35" s="62"/>
      <c r="L35" s="65">
        <v>1</v>
      </c>
      <c r="M35" s="65" t="s">
        <v>539</v>
      </c>
      <c r="N35" s="65"/>
      <c r="O35" s="65"/>
      <c r="P35" s="62"/>
      <c r="Q35" s="62">
        <v>1</v>
      </c>
      <c r="R35" s="62"/>
      <c r="S35" s="41" t="s">
        <v>1012</v>
      </c>
      <c r="T35" s="40"/>
      <c r="W35" s="77" t="s">
        <v>985</v>
      </c>
    </row>
    <row r="36" spans="1:23" s="35" customFormat="1" ht="64.5" hidden="1" customHeight="1">
      <c r="A36" s="37">
        <v>35</v>
      </c>
      <c r="B36" s="40" t="s">
        <v>281</v>
      </c>
      <c r="C36" s="40" t="s">
        <v>952</v>
      </c>
      <c r="D36" s="40" t="s">
        <v>388</v>
      </c>
      <c r="E36" s="44">
        <v>9</v>
      </c>
      <c r="F36" s="44">
        <v>1</v>
      </c>
      <c r="G36" s="40" t="s">
        <v>571</v>
      </c>
      <c r="H36" s="48"/>
      <c r="I36" s="40" t="s">
        <v>32</v>
      </c>
      <c r="J36" s="56"/>
      <c r="K36" s="62"/>
      <c r="L36" s="65"/>
      <c r="M36" s="65"/>
      <c r="N36" s="65"/>
      <c r="O36" s="65">
        <v>1</v>
      </c>
      <c r="P36" s="62"/>
      <c r="Q36" s="62"/>
      <c r="R36" s="62"/>
      <c r="S36" s="40"/>
      <c r="T36" s="40"/>
    </row>
    <row r="37" spans="1:23" s="35" customFormat="1" ht="64.5" customHeight="1">
      <c r="A37" s="38">
        <v>36</v>
      </c>
      <c r="B37" s="42" t="s">
        <v>742</v>
      </c>
      <c r="C37" s="40" t="s">
        <v>269</v>
      </c>
      <c r="D37" s="21" t="s">
        <v>839</v>
      </c>
      <c r="E37" s="44">
        <v>9</v>
      </c>
      <c r="F37" s="44">
        <v>2</v>
      </c>
      <c r="G37" s="40" t="s">
        <v>340</v>
      </c>
      <c r="H37" s="48" t="s">
        <v>89</v>
      </c>
      <c r="I37" s="40" t="s">
        <v>492</v>
      </c>
      <c r="J37" s="56" t="s">
        <v>401</v>
      </c>
      <c r="K37" s="62"/>
      <c r="L37" s="65">
        <v>1</v>
      </c>
      <c r="M37" s="65" t="s">
        <v>539</v>
      </c>
      <c r="N37" s="65"/>
      <c r="O37" s="65"/>
      <c r="P37" s="62"/>
      <c r="Q37" s="62">
        <v>1</v>
      </c>
      <c r="R37" s="62"/>
      <c r="S37" s="40" t="s">
        <v>587</v>
      </c>
      <c r="T37" s="40"/>
      <c r="W37" s="77" t="s">
        <v>985</v>
      </c>
    </row>
    <row r="38" spans="1:23" s="35" customFormat="1" ht="64.5" customHeight="1">
      <c r="A38" s="37">
        <v>37</v>
      </c>
      <c r="B38" s="40" t="s">
        <v>75</v>
      </c>
      <c r="C38" s="40" t="s">
        <v>772</v>
      </c>
      <c r="D38" s="40" t="s">
        <v>772</v>
      </c>
      <c r="E38" s="44">
        <v>10</v>
      </c>
      <c r="F38" s="44">
        <v>1</v>
      </c>
      <c r="G38" s="40" t="s">
        <v>632</v>
      </c>
      <c r="H38" s="51" t="s">
        <v>93</v>
      </c>
      <c r="I38" s="40" t="s">
        <v>769</v>
      </c>
      <c r="J38" s="56" t="s">
        <v>38</v>
      </c>
      <c r="K38" s="62"/>
      <c r="L38" s="65">
        <v>1</v>
      </c>
      <c r="M38" s="65" t="s">
        <v>905</v>
      </c>
      <c r="N38" s="65"/>
      <c r="O38" s="65"/>
      <c r="P38" s="62"/>
      <c r="Q38" s="62">
        <v>1</v>
      </c>
      <c r="R38" s="62"/>
      <c r="S38" s="40" t="s">
        <v>585</v>
      </c>
      <c r="T38" s="40" t="s">
        <v>770</v>
      </c>
      <c r="W38" s="77" t="s">
        <v>985</v>
      </c>
    </row>
    <row r="39" spans="1:23" s="35" customFormat="1" ht="72.75" hidden="1" customHeight="1">
      <c r="A39" s="37">
        <v>38</v>
      </c>
      <c r="B39" s="41" t="s">
        <v>697</v>
      </c>
      <c r="C39" s="41" t="s">
        <v>879</v>
      </c>
      <c r="D39" s="40" t="s">
        <v>443</v>
      </c>
      <c r="E39" s="44">
        <v>10</v>
      </c>
      <c r="F39" s="44">
        <v>2</v>
      </c>
      <c r="G39" s="40" t="s">
        <v>263</v>
      </c>
      <c r="H39" s="48"/>
      <c r="I39" s="40"/>
      <c r="J39" s="56"/>
      <c r="K39" s="62"/>
      <c r="L39" s="65"/>
      <c r="M39" s="65"/>
      <c r="N39" s="65">
        <v>1</v>
      </c>
      <c r="O39" s="65"/>
      <c r="P39" s="62">
        <v>1</v>
      </c>
      <c r="Q39" s="62"/>
      <c r="R39" s="62"/>
      <c r="S39" s="40" t="s">
        <v>315</v>
      </c>
      <c r="T39" s="40"/>
    </row>
    <row r="40" spans="1:23" s="35" customFormat="1" ht="64.5" hidden="1" customHeight="1">
      <c r="A40" s="38">
        <v>39</v>
      </c>
      <c r="B40" s="42" t="s">
        <v>1022</v>
      </c>
      <c r="C40" s="41" t="s">
        <v>735</v>
      </c>
      <c r="D40" s="41" t="s">
        <v>45</v>
      </c>
      <c r="E40" s="44">
        <v>10</v>
      </c>
      <c r="F40" s="44">
        <v>3</v>
      </c>
      <c r="G40" s="40" t="s">
        <v>263</v>
      </c>
      <c r="H40" s="48"/>
      <c r="I40" s="40"/>
      <c r="J40" s="57"/>
      <c r="K40" s="62"/>
      <c r="L40" s="65"/>
      <c r="M40" s="65"/>
      <c r="N40" s="65">
        <v>1</v>
      </c>
      <c r="O40" s="65"/>
      <c r="P40" s="62">
        <v>1</v>
      </c>
      <c r="Q40" s="62"/>
      <c r="R40" s="62"/>
      <c r="S40" s="40" t="s">
        <v>604</v>
      </c>
      <c r="T40" s="40"/>
      <c r="W40" s="77" t="s">
        <v>985</v>
      </c>
    </row>
    <row r="41" spans="1:23" s="35" customFormat="1" ht="64.5" hidden="1" customHeight="1">
      <c r="A41" s="37">
        <v>40</v>
      </c>
      <c r="B41" s="40" t="s">
        <v>99</v>
      </c>
      <c r="C41" s="40" t="s">
        <v>10</v>
      </c>
      <c r="D41" s="40" t="s">
        <v>10</v>
      </c>
      <c r="E41" s="44">
        <v>10</v>
      </c>
      <c r="F41" s="44">
        <v>4</v>
      </c>
      <c r="G41" s="40" t="s">
        <v>105</v>
      </c>
      <c r="H41" s="48" t="s">
        <v>89</v>
      </c>
      <c r="I41" s="40" t="s">
        <v>627</v>
      </c>
      <c r="J41" s="56" t="s">
        <v>535</v>
      </c>
      <c r="K41" s="62">
        <v>1</v>
      </c>
      <c r="L41" s="65"/>
      <c r="M41" s="65"/>
      <c r="N41" s="65"/>
      <c r="O41" s="65"/>
      <c r="P41" s="68"/>
      <c r="Q41" s="62"/>
      <c r="R41" s="62"/>
      <c r="S41" s="74" t="s">
        <v>293</v>
      </c>
      <c r="T41" s="74" t="s">
        <v>478</v>
      </c>
    </row>
    <row r="42" spans="1:23" s="35" customFormat="1" ht="64.5" hidden="1" customHeight="1">
      <c r="A42" s="37">
        <v>41</v>
      </c>
      <c r="B42" s="40" t="s">
        <v>779</v>
      </c>
      <c r="C42" s="40" t="s">
        <v>219</v>
      </c>
      <c r="D42" s="40" t="s">
        <v>972</v>
      </c>
      <c r="E42" s="44">
        <v>11</v>
      </c>
      <c r="F42" s="44">
        <v>1</v>
      </c>
      <c r="G42" s="40" t="s">
        <v>862</v>
      </c>
      <c r="H42" s="48"/>
      <c r="I42" s="40"/>
      <c r="J42" s="56"/>
      <c r="K42" s="62"/>
      <c r="L42" s="65"/>
      <c r="M42" s="65"/>
      <c r="N42" s="65">
        <v>1</v>
      </c>
      <c r="O42" s="65"/>
      <c r="P42" s="62">
        <v>1</v>
      </c>
      <c r="Q42" s="62"/>
      <c r="R42" s="62"/>
      <c r="S42" s="40" t="s">
        <v>815</v>
      </c>
      <c r="T42" s="40"/>
    </row>
    <row r="43" spans="1:23" s="35" customFormat="1" ht="64.5" customHeight="1">
      <c r="A43" s="37">
        <v>42</v>
      </c>
      <c r="B43" s="40" t="s">
        <v>29</v>
      </c>
      <c r="C43" s="40" t="s">
        <v>647</v>
      </c>
      <c r="D43" s="40" t="s">
        <v>711</v>
      </c>
      <c r="E43" s="44">
        <v>11</v>
      </c>
      <c r="F43" s="44">
        <v>2</v>
      </c>
      <c r="G43" s="40" t="s">
        <v>598</v>
      </c>
      <c r="H43" s="48" t="s">
        <v>109</v>
      </c>
      <c r="I43" s="40" t="s">
        <v>493</v>
      </c>
      <c r="J43" s="56" t="s">
        <v>108</v>
      </c>
      <c r="K43" s="62"/>
      <c r="L43" s="65">
        <v>1</v>
      </c>
      <c r="M43" s="65" t="s">
        <v>539</v>
      </c>
      <c r="N43" s="65"/>
      <c r="O43" s="65"/>
      <c r="P43" s="62"/>
      <c r="Q43" s="62">
        <v>1</v>
      </c>
      <c r="R43" s="62"/>
      <c r="S43" s="40" t="s">
        <v>483</v>
      </c>
      <c r="T43" s="40"/>
      <c r="W43" s="77" t="s">
        <v>985</v>
      </c>
    </row>
    <row r="44" spans="1:23" s="35" customFormat="1" ht="64.5" hidden="1" customHeight="1">
      <c r="A44" s="37">
        <v>43</v>
      </c>
      <c r="B44" s="40" t="s">
        <v>593</v>
      </c>
      <c r="C44" s="40" t="s">
        <v>329</v>
      </c>
      <c r="D44" s="40" t="s">
        <v>329</v>
      </c>
      <c r="E44" s="44">
        <v>11</v>
      </c>
      <c r="F44" s="44">
        <v>3</v>
      </c>
      <c r="G44" s="40" t="s">
        <v>477</v>
      </c>
      <c r="H44" s="48" t="s">
        <v>6</v>
      </c>
      <c r="I44" s="40" t="s">
        <v>494</v>
      </c>
      <c r="J44" s="56" t="s">
        <v>13</v>
      </c>
      <c r="K44" s="62"/>
      <c r="L44" s="65">
        <v>1</v>
      </c>
      <c r="M44" s="65" t="s">
        <v>905</v>
      </c>
      <c r="N44" s="65"/>
      <c r="O44" s="65"/>
      <c r="P44" s="62"/>
      <c r="Q44" s="62"/>
      <c r="R44" s="62"/>
      <c r="S44" s="40" t="s">
        <v>995</v>
      </c>
      <c r="T44" s="40"/>
      <c r="W44" s="77"/>
    </row>
    <row r="45" spans="1:23" s="35" customFormat="1" ht="64.5" customHeight="1">
      <c r="A45" s="38">
        <v>44</v>
      </c>
      <c r="B45" s="42" t="s">
        <v>812</v>
      </c>
      <c r="C45" s="40" t="s">
        <v>222</v>
      </c>
      <c r="D45" s="40" t="s">
        <v>222</v>
      </c>
      <c r="E45" s="44">
        <v>11</v>
      </c>
      <c r="F45" s="44">
        <v>4</v>
      </c>
      <c r="G45" s="40" t="s">
        <v>776</v>
      </c>
      <c r="H45" s="48" t="s">
        <v>81</v>
      </c>
      <c r="I45" s="40" t="s">
        <v>314</v>
      </c>
      <c r="J45" s="57" t="s">
        <v>44</v>
      </c>
      <c r="K45" s="62"/>
      <c r="L45" s="65">
        <v>1</v>
      </c>
      <c r="M45" s="65" t="s">
        <v>539</v>
      </c>
      <c r="N45" s="65"/>
      <c r="O45" s="65"/>
      <c r="P45" s="62"/>
      <c r="Q45" s="62">
        <v>1</v>
      </c>
      <c r="R45" s="62"/>
      <c r="S45" s="75" t="s">
        <v>352</v>
      </c>
      <c r="T45" s="40"/>
      <c r="W45" s="77" t="s">
        <v>985</v>
      </c>
    </row>
    <row r="46" spans="1:23" s="35" customFormat="1" ht="64.5" customHeight="1">
      <c r="A46" s="37">
        <v>45</v>
      </c>
      <c r="B46" s="40" t="s">
        <v>495</v>
      </c>
      <c r="C46" s="40" t="s">
        <v>650</v>
      </c>
      <c r="D46" s="40" t="s">
        <v>630</v>
      </c>
      <c r="E46" s="44">
        <v>11</v>
      </c>
      <c r="F46" s="44">
        <v>5</v>
      </c>
      <c r="G46" s="40" t="s">
        <v>147</v>
      </c>
      <c r="H46" s="48" t="s">
        <v>81</v>
      </c>
      <c r="I46" s="40" t="s">
        <v>491</v>
      </c>
      <c r="J46" s="56" t="s">
        <v>725</v>
      </c>
      <c r="K46" s="62"/>
      <c r="L46" s="65">
        <v>1</v>
      </c>
      <c r="M46" s="65" t="s">
        <v>539</v>
      </c>
      <c r="N46" s="65"/>
      <c r="O46" s="65"/>
      <c r="P46" s="62"/>
      <c r="Q46" s="62">
        <v>1</v>
      </c>
      <c r="R46" s="62"/>
      <c r="S46" s="40" t="s">
        <v>327</v>
      </c>
      <c r="T46" s="40"/>
      <c r="W46" s="77" t="s">
        <v>985</v>
      </c>
    </row>
    <row r="47" spans="1:23" s="35" customFormat="1" ht="64.5" customHeight="1">
      <c r="A47" s="38">
        <v>46</v>
      </c>
      <c r="B47" s="42" t="s">
        <v>367</v>
      </c>
      <c r="C47" s="40" t="s">
        <v>651</v>
      </c>
      <c r="D47" s="40" t="s">
        <v>88</v>
      </c>
      <c r="E47" s="44">
        <v>11</v>
      </c>
      <c r="F47" s="44">
        <v>6</v>
      </c>
      <c r="G47" s="40" t="s">
        <v>787</v>
      </c>
      <c r="H47" s="48" t="s">
        <v>81</v>
      </c>
      <c r="I47" s="40" t="s">
        <v>496</v>
      </c>
      <c r="J47" s="56" t="s">
        <v>402</v>
      </c>
      <c r="K47" s="62"/>
      <c r="L47" s="65">
        <v>1</v>
      </c>
      <c r="M47" s="65" t="s">
        <v>539</v>
      </c>
      <c r="N47" s="65"/>
      <c r="O47" s="65"/>
      <c r="P47" s="62"/>
      <c r="Q47" s="62">
        <v>1</v>
      </c>
      <c r="R47" s="62"/>
      <c r="S47" s="40"/>
      <c r="T47" s="40"/>
      <c r="W47" s="77" t="s">
        <v>985</v>
      </c>
    </row>
    <row r="48" spans="1:23" s="35" customFormat="1" ht="64.5" hidden="1" customHeight="1">
      <c r="A48" s="37">
        <v>47</v>
      </c>
      <c r="B48" s="40" t="s">
        <v>92</v>
      </c>
      <c r="C48" s="40" t="s">
        <v>357</v>
      </c>
      <c r="D48" s="40" t="s">
        <v>357</v>
      </c>
      <c r="E48" s="44">
        <v>12</v>
      </c>
      <c r="F48" s="44">
        <v>1</v>
      </c>
      <c r="G48" s="40" t="s">
        <v>210</v>
      </c>
      <c r="H48" s="48" t="s">
        <v>8</v>
      </c>
      <c r="I48" s="40" t="s">
        <v>113</v>
      </c>
      <c r="J48" s="57" t="s">
        <v>969</v>
      </c>
      <c r="K48" s="62"/>
      <c r="L48" s="65">
        <v>1</v>
      </c>
      <c r="M48" s="65" t="s">
        <v>539</v>
      </c>
      <c r="N48" s="65"/>
      <c r="O48" s="65"/>
      <c r="P48" s="62"/>
      <c r="Q48" s="62"/>
      <c r="R48" s="62">
        <v>1</v>
      </c>
      <c r="S48" s="40" t="s">
        <v>136</v>
      </c>
      <c r="T48" s="40"/>
      <c r="W48" s="77" t="s">
        <v>985</v>
      </c>
    </row>
    <row r="49" spans="1:23" s="35" customFormat="1" ht="64.5" hidden="1" customHeight="1">
      <c r="A49" s="37">
        <v>48</v>
      </c>
      <c r="B49" s="40" t="s">
        <v>313</v>
      </c>
      <c r="C49" s="40" t="s">
        <v>324</v>
      </c>
      <c r="D49" s="40" t="s">
        <v>391</v>
      </c>
      <c r="E49" s="44">
        <v>12</v>
      </c>
      <c r="F49" s="44">
        <v>2</v>
      </c>
      <c r="G49" s="40" t="s">
        <v>256</v>
      </c>
      <c r="H49" s="48" t="s">
        <v>32</v>
      </c>
      <c r="I49" s="40" t="s">
        <v>32</v>
      </c>
      <c r="J49" s="56"/>
      <c r="K49" s="62"/>
      <c r="L49" s="65"/>
      <c r="M49" s="65"/>
      <c r="N49" s="65"/>
      <c r="O49" s="65">
        <v>1</v>
      </c>
      <c r="P49" s="62"/>
      <c r="Q49" s="62"/>
      <c r="R49" s="62"/>
      <c r="S49" s="40"/>
      <c r="T49" s="40"/>
    </row>
    <row r="50" spans="1:23" s="35" customFormat="1" ht="64.5" customHeight="1">
      <c r="A50" s="37">
        <v>49</v>
      </c>
      <c r="B50" s="40" t="s">
        <v>114</v>
      </c>
      <c r="C50" s="40" t="s">
        <v>653</v>
      </c>
      <c r="D50" s="40" t="s">
        <v>116</v>
      </c>
      <c r="E50" s="44">
        <v>12</v>
      </c>
      <c r="F50" s="44">
        <v>3</v>
      </c>
      <c r="G50" s="40" t="s">
        <v>789</v>
      </c>
      <c r="H50" s="48" t="s">
        <v>8</v>
      </c>
      <c r="I50" s="40" t="s">
        <v>499</v>
      </c>
      <c r="J50" s="56" t="s">
        <v>19</v>
      </c>
      <c r="K50" s="62"/>
      <c r="L50" s="65">
        <v>1</v>
      </c>
      <c r="M50" s="65" t="s">
        <v>539</v>
      </c>
      <c r="N50" s="65"/>
      <c r="O50" s="65"/>
      <c r="P50" s="62"/>
      <c r="Q50" s="62">
        <v>1</v>
      </c>
      <c r="R50" s="62"/>
      <c r="S50" s="40"/>
      <c r="T50" s="40"/>
      <c r="W50" s="77" t="s">
        <v>985</v>
      </c>
    </row>
    <row r="51" spans="1:23" s="35" customFormat="1" ht="64.5" customHeight="1">
      <c r="A51" s="37">
        <v>50</v>
      </c>
      <c r="B51" s="40" t="s">
        <v>237</v>
      </c>
      <c r="C51" s="40" t="s">
        <v>451</v>
      </c>
      <c r="D51" s="40" t="s">
        <v>451</v>
      </c>
      <c r="E51" s="44">
        <v>12</v>
      </c>
      <c r="F51" s="44">
        <v>4</v>
      </c>
      <c r="G51" s="40" t="s">
        <v>790</v>
      </c>
      <c r="H51" s="48" t="s">
        <v>74</v>
      </c>
      <c r="I51" s="40" t="s">
        <v>501</v>
      </c>
      <c r="J51" s="56" t="s">
        <v>615</v>
      </c>
      <c r="K51" s="62"/>
      <c r="L51" s="65">
        <v>1</v>
      </c>
      <c r="M51" s="65" t="s">
        <v>539</v>
      </c>
      <c r="N51" s="65"/>
      <c r="O51" s="65"/>
      <c r="P51" s="62"/>
      <c r="Q51" s="62">
        <v>1</v>
      </c>
      <c r="R51" s="62"/>
      <c r="S51" s="40"/>
      <c r="T51" s="40"/>
      <c r="W51" s="77" t="s">
        <v>985</v>
      </c>
    </row>
    <row r="52" spans="1:23" s="35" customFormat="1" ht="64.5" customHeight="1">
      <c r="A52" s="38">
        <v>51</v>
      </c>
      <c r="B52" s="42" t="s">
        <v>148</v>
      </c>
      <c r="C52" s="40" t="s">
        <v>654</v>
      </c>
      <c r="D52" s="40" t="s">
        <v>120</v>
      </c>
      <c r="E52" s="44">
        <v>12</v>
      </c>
      <c r="F52" s="44">
        <v>5</v>
      </c>
      <c r="G52" s="40" t="s">
        <v>900</v>
      </c>
      <c r="H52" s="48" t="s">
        <v>74</v>
      </c>
      <c r="I52" s="40" t="s">
        <v>503</v>
      </c>
      <c r="J52" s="57" t="s">
        <v>243</v>
      </c>
      <c r="K52" s="62"/>
      <c r="L52" s="65">
        <v>1</v>
      </c>
      <c r="M52" s="65" t="s">
        <v>539</v>
      </c>
      <c r="N52" s="65"/>
      <c r="O52" s="65"/>
      <c r="P52" s="62"/>
      <c r="Q52" s="62">
        <v>1</v>
      </c>
      <c r="R52" s="62"/>
      <c r="S52" s="40"/>
      <c r="T52" s="40"/>
      <c r="W52" s="77" t="s">
        <v>985</v>
      </c>
    </row>
    <row r="53" spans="1:23" s="35" customFormat="1" ht="64.5" customHeight="1">
      <c r="A53" s="37">
        <v>52</v>
      </c>
      <c r="B53" s="40" t="s">
        <v>475</v>
      </c>
      <c r="C53" s="40" t="s">
        <v>655</v>
      </c>
      <c r="D53" s="40" t="s">
        <v>247</v>
      </c>
      <c r="E53" s="44">
        <v>12</v>
      </c>
      <c r="F53" s="44">
        <v>6</v>
      </c>
      <c r="G53" s="40" t="s">
        <v>471</v>
      </c>
      <c r="H53" s="48" t="s">
        <v>81</v>
      </c>
      <c r="I53" s="40" t="s">
        <v>616</v>
      </c>
      <c r="J53" s="56" t="s">
        <v>472</v>
      </c>
      <c r="K53" s="62"/>
      <c r="L53" s="65">
        <v>1</v>
      </c>
      <c r="M53" s="65" t="s">
        <v>539</v>
      </c>
      <c r="N53" s="65"/>
      <c r="O53" s="65"/>
      <c r="P53" s="62"/>
      <c r="Q53" s="62">
        <v>1</v>
      </c>
      <c r="R53" s="62"/>
      <c r="S53" s="40" t="s">
        <v>459</v>
      </c>
      <c r="T53" s="40" t="s">
        <v>884</v>
      </c>
      <c r="W53" s="77" t="s">
        <v>985</v>
      </c>
    </row>
    <row r="54" spans="1:23" s="35" customFormat="1" ht="64.5" customHeight="1">
      <c r="A54" s="38">
        <v>53</v>
      </c>
      <c r="B54" s="42" t="s">
        <v>143</v>
      </c>
      <c r="C54" s="40" t="s">
        <v>490</v>
      </c>
      <c r="D54" s="40" t="s">
        <v>524</v>
      </c>
      <c r="E54" s="44">
        <v>13</v>
      </c>
      <c r="F54" s="44">
        <v>1</v>
      </c>
      <c r="G54" s="40" t="s">
        <v>212</v>
      </c>
      <c r="H54" s="48" t="s">
        <v>37</v>
      </c>
      <c r="I54" s="54" t="s">
        <v>819</v>
      </c>
      <c r="J54" s="57" t="s">
        <v>872</v>
      </c>
      <c r="K54" s="62"/>
      <c r="L54" s="65">
        <v>1</v>
      </c>
      <c r="M54" s="65" t="s">
        <v>539</v>
      </c>
      <c r="N54" s="65"/>
      <c r="O54" s="65"/>
      <c r="P54" s="62"/>
      <c r="Q54" s="62">
        <v>1</v>
      </c>
      <c r="R54" s="62"/>
      <c r="S54" s="40" t="s">
        <v>712</v>
      </c>
      <c r="T54" s="40"/>
      <c r="W54" s="77" t="s">
        <v>985</v>
      </c>
    </row>
    <row r="55" spans="1:23" s="35" customFormat="1" ht="64.5" hidden="1" customHeight="1">
      <c r="A55" s="37">
        <v>54</v>
      </c>
      <c r="B55" s="40" t="s">
        <v>780</v>
      </c>
      <c r="C55" s="40" t="s">
        <v>342</v>
      </c>
      <c r="D55" s="40" t="s">
        <v>342</v>
      </c>
      <c r="E55" s="44">
        <v>13</v>
      </c>
      <c r="F55" s="44">
        <v>2</v>
      </c>
      <c r="G55" s="40" t="s">
        <v>506</v>
      </c>
      <c r="H55" s="48" t="s">
        <v>32</v>
      </c>
      <c r="I55" s="40" t="s">
        <v>32</v>
      </c>
      <c r="J55" s="56"/>
      <c r="K55" s="62"/>
      <c r="L55" s="65"/>
      <c r="M55" s="65"/>
      <c r="N55" s="65">
        <v>1</v>
      </c>
      <c r="O55" s="65"/>
      <c r="P55" s="62">
        <v>1</v>
      </c>
      <c r="Q55" s="62"/>
      <c r="R55" s="62"/>
      <c r="S55" s="40"/>
      <c r="T55" s="40"/>
    </row>
    <row r="56" spans="1:23" s="35" customFormat="1" ht="64.5" customHeight="1">
      <c r="A56" s="37">
        <v>55</v>
      </c>
      <c r="B56" s="40" t="s">
        <v>709</v>
      </c>
      <c r="C56" s="40" t="s">
        <v>656</v>
      </c>
      <c r="D56" s="40" t="s">
        <v>365</v>
      </c>
      <c r="E56" s="44">
        <v>13</v>
      </c>
      <c r="F56" s="44">
        <v>3</v>
      </c>
      <c r="G56" s="40" t="s">
        <v>335</v>
      </c>
      <c r="H56" s="48" t="s">
        <v>59</v>
      </c>
      <c r="I56" s="40" t="s">
        <v>80</v>
      </c>
      <c r="J56" s="56" t="s">
        <v>321</v>
      </c>
      <c r="K56" s="62"/>
      <c r="L56" s="65">
        <v>1</v>
      </c>
      <c r="M56" s="65" t="s">
        <v>539</v>
      </c>
      <c r="N56" s="65"/>
      <c r="O56" s="65"/>
      <c r="P56" s="62"/>
      <c r="Q56" s="62">
        <v>1</v>
      </c>
      <c r="R56" s="62"/>
      <c r="S56" s="40" t="s">
        <v>368</v>
      </c>
      <c r="T56" s="40"/>
      <c r="W56" s="77" t="s">
        <v>985</v>
      </c>
    </row>
    <row r="57" spans="1:23" s="35" customFormat="1" ht="64.5" hidden="1" customHeight="1">
      <c r="A57" s="37">
        <v>56</v>
      </c>
      <c r="B57" s="40" t="s">
        <v>387</v>
      </c>
      <c r="C57" s="40" t="s">
        <v>461</v>
      </c>
      <c r="D57" s="40" t="s">
        <v>461</v>
      </c>
      <c r="E57" s="44">
        <v>13</v>
      </c>
      <c r="F57" s="44">
        <v>4</v>
      </c>
      <c r="G57" s="43" t="s">
        <v>637</v>
      </c>
      <c r="H57" s="48" t="s">
        <v>59</v>
      </c>
      <c r="I57" s="40"/>
      <c r="J57" s="56"/>
      <c r="K57" s="62">
        <v>1</v>
      </c>
      <c r="L57" s="65"/>
      <c r="M57" s="65"/>
      <c r="N57" s="65"/>
      <c r="O57" s="65"/>
      <c r="P57" s="62"/>
      <c r="Q57" s="62"/>
      <c r="R57" s="62"/>
      <c r="S57" s="40" t="s">
        <v>878</v>
      </c>
      <c r="T57" s="40"/>
    </row>
    <row r="58" spans="1:23" s="35" customFormat="1" ht="64.5" hidden="1" customHeight="1">
      <c r="A58" s="37">
        <v>57</v>
      </c>
      <c r="B58" s="40" t="s">
        <v>347</v>
      </c>
      <c r="C58" s="40" t="s">
        <v>318</v>
      </c>
      <c r="D58" s="40" t="s">
        <v>318</v>
      </c>
      <c r="E58" s="44">
        <v>13</v>
      </c>
      <c r="F58" s="44">
        <v>5</v>
      </c>
      <c r="G58" s="40" t="s">
        <v>984</v>
      </c>
      <c r="H58" s="48"/>
      <c r="I58" s="40"/>
      <c r="J58" s="56"/>
      <c r="K58" s="62"/>
      <c r="L58" s="65"/>
      <c r="M58" s="65"/>
      <c r="N58" s="65">
        <v>1</v>
      </c>
      <c r="O58" s="65"/>
      <c r="P58" s="62">
        <v>1</v>
      </c>
      <c r="Q58" s="62"/>
      <c r="R58" s="62"/>
      <c r="S58" s="40" t="s">
        <v>17</v>
      </c>
      <c r="T58" s="40"/>
    </row>
    <row r="59" spans="1:23" s="35" customFormat="1" ht="64.5" hidden="1" customHeight="1">
      <c r="A59" s="37">
        <v>58</v>
      </c>
      <c r="B59" s="40" t="s">
        <v>762</v>
      </c>
      <c r="C59" s="40" t="s">
        <v>831</v>
      </c>
      <c r="D59" s="40" t="s">
        <v>694</v>
      </c>
      <c r="E59" s="44">
        <v>13</v>
      </c>
      <c r="F59" s="44">
        <v>6</v>
      </c>
      <c r="G59" s="40" t="s">
        <v>375</v>
      </c>
      <c r="H59" s="48" t="s">
        <v>59</v>
      </c>
      <c r="I59" s="40" t="s">
        <v>670</v>
      </c>
      <c r="J59" s="56" t="s">
        <v>710</v>
      </c>
      <c r="K59" s="62"/>
      <c r="L59" s="65">
        <v>1</v>
      </c>
      <c r="M59" s="65" t="s">
        <v>539</v>
      </c>
      <c r="N59" s="65"/>
      <c r="O59" s="65"/>
      <c r="P59" s="62"/>
      <c r="Q59" s="62"/>
      <c r="R59" s="62">
        <v>1</v>
      </c>
      <c r="S59" s="40" t="s">
        <v>999</v>
      </c>
      <c r="T59" s="40"/>
      <c r="W59" s="77" t="s">
        <v>985</v>
      </c>
    </row>
    <row r="60" spans="1:23" s="35" customFormat="1" ht="64.5" customHeight="1">
      <c r="A60" s="37">
        <v>59</v>
      </c>
      <c r="B60" s="40" t="s">
        <v>83</v>
      </c>
      <c r="C60" s="40" t="s">
        <v>657</v>
      </c>
      <c r="D60" s="40" t="s">
        <v>230</v>
      </c>
      <c r="E60" s="44">
        <v>13</v>
      </c>
      <c r="F60" s="44">
        <v>7</v>
      </c>
      <c r="G60" s="40" t="s">
        <v>106</v>
      </c>
      <c r="H60" s="48" t="s">
        <v>59</v>
      </c>
      <c r="I60" s="40" t="s">
        <v>41</v>
      </c>
      <c r="J60" s="57" t="s">
        <v>15</v>
      </c>
      <c r="K60" s="62"/>
      <c r="L60" s="65">
        <v>1</v>
      </c>
      <c r="M60" s="65" t="s">
        <v>539</v>
      </c>
      <c r="N60" s="65"/>
      <c r="O60" s="65"/>
      <c r="P60" s="62"/>
      <c r="Q60" s="62">
        <v>1</v>
      </c>
      <c r="R60" s="62"/>
      <c r="S60" s="76" t="s">
        <v>100</v>
      </c>
      <c r="T60" s="40"/>
      <c r="W60" s="77" t="s">
        <v>985</v>
      </c>
    </row>
    <row r="61" spans="1:23" s="35" customFormat="1" ht="64.5" customHeight="1">
      <c r="A61" s="37">
        <v>60</v>
      </c>
      <c r="B61" s="40" t="s">
        <v>33</v>
      </c>
      <c r="C61" s="40" t="s">
        <v>661</v>
      </c>
      <c r="D61" s="40" t="s">
        <v>695</v>
      </c>
      <c r="E61" s="44">
        <v>13</v>
      </c>
      <c r="F61" s="44">
        <v>8</v>
      </c>
      <c r="G61" s="40" t="s">
        <v>634</v>
      </c>
      <c r="H61" s="48" t="s">
        <v>59</v>
      </c>
      <c r="I61" s="40" t="s">
        <v>505</v>
      </c>
      <c r="J61" s="56" t="s">
        <v>404</v>
      </c>
      <c r="K61" s="62"/>
      <c r="L61" s="65">
        <v>1</v>
      </c>
      <c r="M61" s="65" t="s">
        <v>539</v>
      </c>
      <c r="N61" s="65"/>
      <c r="O61" s="65"/>
      <c r="P61" s="62"/>
      <c r="Q61" s="62">
        <v>1</v>
      </c>
      <c r="R61" s="62"/>
      <c r="S61" s="40"/>
      <c r="T61" s="40"/>
      <c r="W61" s="77" t="s">
        <v>985</v>
      </c>
    </row>
    <row r="62" spans="1:23" s="35" customFormat="1" ht="64.5" hidden="1" customHeight="1">
      <c r="A62" s="37">
        <v>61</v>
      </c>
      <c r="B62" s="40" t="s">
        <v>127</v>
      </c>
      <c r="C62" s="40" t="s">
        <v>301</v>
      </c>
      <c r="D62" s="40" t="s">
        <v>301</v>
      </c>
      <c r="E62" s="44">
        <v>13</v>
      </c>
      <c r="F62" s="44">
        <v>9</v>
      </c>
      <c r="G62" s="40" t="s">
        <v>738</v>
      </c>
      <c r="H62" s="48" t="s">
        <v>37</v>
      </c>
      <c r="I62" s="40" t="s">
        <v>508</v>
      </c>
      <c r="J62" s="57" t="s">
        <v>834</v>
      </c>
      <c r="K62" s="62"/>
      <c r="L62" s="65">
        <v>1</v>
      </c>
      <c r="M62" s="65" t="s">
        <v>539</v>
      </c>
      <c r="N62" s="65"/>
      <c r="O62" s="65"/>
      <c r="P62" s="62"/>
      <c r="Q62" s="65"/>
      <c r="R62" s="62">
        <v>1</v>
      </c>
      <c r="S62" s="40"/>
      <c r="T62" s="40"/>
      <c r="W62" s="77" t="s">
        <v>985</v>
      </c>
    </row>
    <row r="63" spans="1:23" s="35" customFormat="1" ht="64.5" hidden="1" customHeight="1">
      <c r="A63" s="37">
        <v>62</v>
      </c>
      <c r="B63" s="40" t="s">
        <v>128</v>
      </c>
      <c r="C63" s="40" t="s">
        <v>14</v>
      </c>
      <c r="D63" s="40" t="s">
        <v>14</v>
      </c>
      <c r="E63" s="44">
        <v>13</v>
      </c>
      <c r="F63" s="44">
        <v>10</v>
      </c>
      <c r="G63" s="40" t="s">
        <v>750</v>
      </c>
      <c r="H63" s="48" t="s">
        <v>70</v>
      </c>
      <c r="I63" s="40" t="s">
        <v>822</v>
      </c>
      <c r="J63" s="57" t="s">
        <v>177</v>
      </c>
      <c r="K63" s="62"/>
      <c r="L63" s="65">
        <v>1</v>
      </c>
      <c r="M63" s="65" t="s">
        <v>539</v>
      </c>
      <c r="N63" s="65"/>
      <c r="O63" s="65"/>
      <c r="P63" s="62"/>
      <c r="Q63" s="62"/>
      <c r="R63" s="62">
        <v>1</v>
      </c>
      <c r="S63" s="40" t="s">
        <v>775</v>
      </c>
      <c r="T63" s="40"/>
      <c r="W63" s="77" t="s">
        <v>985</v>
      </c>
    </row>
    <row r="64" spans="1:23" s="35" customFormat="1" ht="64.5" hidden="1" customHeight="1">
      <c r="A64" s="37">
        <v>63</v>
      </c>
      <c r="B64" s="40" t="s">
        <v>302</v>
      </c>
      <c r="C64" s="40" t="s">
        <v>558</v>
      </c>
      <c r="D64" s="40" t="s">
        <v>558</v>
      </c>
      <c r="E64" s="44">
        <v>14</v>
      </c>
      <c r="F64" s="44">
        <v>1</v>
      </c>
      <c r="G64" s="47" t="s">
        <v>928</v>
      </c>
      <c r="H64" s="49" t="s">
        <v>130</v>
      </c>
      <c r="I64" s="47" t="s">
        <v>519</v>
      </c>
      <c r="J64" s="56" t="s">
        <v>185</v>
      </c>
      <c r="K64" s="62"/>
      <c r="L64" s="65">
        <v>1</v>
      </c>
      <c r="M64" s="65" t="s">
        <v>905</v>
      </c>
      <c r="N64" s="65">
        <v>1</v>
      </c>
      <c r="O64" s="65"/>
      <c r="P64" s="62">
        <v>1</v>
      </c>
      <c r="Q64" s="62"/>
      <c r="R64" s="62"/>
      <c r="S64" s="40" t="s">
        <v>561</v>
      </c>
      <c r="T64" s="40" t="s">
        <v>515</v>
      </c>
    </row>
    <row r="65" spans="1:23" s="35" customFormat="1" ht="64.5" hidden="1" customHeight="1">
      <c r="A65" s="37">
        <v>64</v>
      </c>
      <c r="B65" s="40" t="s">
        <v>826</v>
      </c>
      <c r="C65" s="40" t="s">
        <v>973</v>
      </c>
      <c r="D65" s="40" t="s">
        <v>827</v>
      </c>
      <c r="E65" s="44">
        <v>14</v>
      </c>
      <c r="F65" s="44">
        <v>2</v>
      </c>
      <c r="G65" s="40" t="s">
        <v>244</v>
      </c>
      <c r="H65" s="48" t="s">
        <v>32</v>
      </c>
      <c r="I65" s="40" t="s">
        <v>32</v>
      </c>
      <c r="J65" s="56"/>
      <c r="K65" s="62"/>
      <c r="L65" s="65"/>
      <c r="M65" s="65"/>
      <c r="N65" s="65">
        <v>1</v>
      </c>
      <c r="O65" s="65"/>
      <c r="P65" s="62">
        <v>1</v>
      </c>
      <c r="Q65" s="62"/>
      <c r="R65" s="62"/>
      <c r="S65" s="40" t="s">
        <v>139</v>
      </c>
      <c r="T65" s="40" t="s">
        <v>675</v>
      </c>
    </row>
    <row r="66" spans="1:23" s="35" customFormat="1" ht="64.5" customHeight="1">
      <c r="A66" s="38">
        <v>65</v>
      </c>
      <c r="B66" s="42" t="s">
        <v>914</v>
      </c>
      <c r="C66" s="40" t="s">
        <v>663</v>
      </c>
      <c r="D66" s="40" t="s">
        <v>208</v>
      </c>
      <c r="E66" s="44">
        <v>14</v>
      </c>
      <c r="F66" s="44">
        <v>3</v>
      </c>
      <c r="G66" s="40" t="s">
        <v>660</v>
      </c>
      <c r="H66" s="48" t="s">
        <v>132</v>
      </c>
      <c r="I66" s="40" t="s">
        <v>344</v>
      </c>
      <c r="J66" s="56" t="s">
        <v>407</v>
      </c>
      <c r="K66" s="62"/>
      <c r="L66" s="65">
        <v>1</v>
      </c>
      <c r="M66" s="65" t="s">
        <v>539</v>
      </c>
      <c r="N66" s="65"/>
      <c r="O66" s="65"/>
      <c r="P66" s="62"/>
      <c r="Q66" s="62">
        <v>1</v>
      </c>
      <c r="R66" s="62"/>
      <c r="S66" s="40"/>
      <c r="T66" s="40" t="s">
        <v>194</v>
      </c>
      <c r="W66" s="77" t="s">
        <v>985</v>
      </c>
    </row>
    <row r="67" spans="1:23" s="35" customFormat="1" ht="64.5" customHeight="1">
      <c r="A67" s="38">
        <v>66</v>
      </c>
      <c r="B67" s="42" t="s">
        <v>889</v>
      </c>
      <c r="C67" s="40" t="s">
        <v>665</v>
      </c>
      <c r="D67" s="40" t="s">
        <v>280</v>
      </c>
      <c r="E67" s="44">
        <v>14</v>
      </c>
      <c r="F67" s="44">
        <v>4</v>
      </c>
      <c r="G67" s="40" t="s">
        <v>372</v>
      </c>
      <c r="H67" s="48" t="s">
        <v>132</v>
      </c>
      <c r="I67" s="40" t="s">
        <v>510</v>
      </c>
      <c r="J67" s="56" t="s">
        <v>411</v>
      </c>
      <c r="K67" s="62"/>
      <c r="L67" s="65">
        <v>1</v>
      </c>
      <c r="M67" s="65" t="s">
        <v>539</v>
      </c>
      <c r="N67" s="65"/>
      <c r="O67" s="65"/>
      <c r="P67" s="62"/>
      <c r="Q67" s="62">
        <v>1</v>
      </c>
      <c r="R67" s="62"/>
      <c r="S67" s="40"/>
      <c r="T67" s="40"/>
      <c r="W67" s="77" t="s">
        <v>985</v>
      </c>
    </row>
    <row r="68" spans="1:23" s="35" customFormat="1" ht="64.5" hidden="1" customHeight="1">
      <c r="A68" s="37">
        <v>67</v>
      </c>
      <c r="B68" s="40" t="s">
        <v>756</v>
      </c>
      <c r="C68" s="40" t="s">
        <v>429</v>
      </c>
      <c r="D68" s="40" t="s">
        <v>234</v>
      </c>
      <c r="E68" s="44">
        <v>14</v>
      </c>
      <c r="F68" s="44">
        <v>5</v>
      </c>
      <c r="G68" s="40" t="s">
        <v>571</v>
      </c>
      <c r="H68" s="48"/>
      <c r="I68" s="40" t="s">
        <v>32</v>
      </c>
      <c r="J68" s="56"/>
      <c r="K68" s="62"/>
      <c r="L68" s="65"/>
      <c r="M68" s="65"/>
      <c r="N68" s="65"/>
      <c r="O68" s="65">
        <v>1</v>
      </c>
      <c r="P68" s="62"/>
      <c r="Q68" s="62"/>
      <c r="R68" s="62"/>
      <c r="S68" s="40" t="s">
        <v>876</v>
      </c>
      <c r="T68" s="40" t="s">
        <v>578</v>
      </c>
    </row>
    <row r="69" spans="1:23" s="35" customFormat="1" ht="64.5" customHeight="1">
      <c r="A69" s="37">
        <v>68</v>
      </c>
      <c r="B69" s="40" t="s">
        <v>309</v>
      </c>
      <c r="C69" s="40" t="s">
        <v>456</v>
      </c>
      <c r="D69" s="40" t="s">
        <v>623</v>
      </c>
      <c r="E69" s="45">
        <v>14</v>
      </c>
      <c r="F69" s="45">
        <v>6</v>
      </c>
      <c r="G69" s="40" t="s">
        <v>541</v>
      </c>
      <c r="H69" s="48" t="s">
        <v>137</v>
      </c>
      <c r="I69" s="40" t="s">
        <v>512</v>
      </c>
      <c r="J69" s="57" t="s">
        <v>240</v>
      </c>
      <c r="K69" s="62"/>
      <c r="L69" s="65">
        <v>1</v>
      </c>
      <c r="M69" s="65" t="s">
        <v>539</v>
      </c>
      <c r="N69" s="65"/>
      <c r="O69" s="65"/>
      <c r="P69" s="62"/>
      <c r="Q69" s="62">
        <v>1</v>
      </c>
      <c r="R69" s="62"/>
      <c r="S69" s="40" t="s">
        <v>874</v>
      </c>
      <c r="T69" s="40"/>
      <c r="W69" s="77" t="s">
        <v>985</v>
      </c>
    </row>
    <row r="70" spans="1:23" s="35" customFormat="1" ht="64.5" customHeight="1">
      <c r="A70" s="37">
        <v>69</v>
      </c>
      <c r="B70" s="40" t="s">
        <v>316</v>
      </c>
      <c r="C70" s="40" t="s">
        <v>35</v>
      </c>
      <c r="D70" s="40" t="s">
        <v>376</v>
      </c>
      <c r="E70" s="45">
        <v>14</v>
      </c>
      <c r="F70" s="45">
        <v>7</v>
      </c>
      <c r="G70" s="40" t="s">
        <v>791</v>
      </c>
      <c r="H70" s="48" t="s">
        <v>137</v>
      </c>
      <c r="I70" s="40" t="s">
        <v>514</v>
      </c>
      <c r="J70" s="57" t="s">
        <v>807</v>
      </c>
      <c r="K70" s="62"/>
      <c r="L70" s="65">
        <v>1</v>
      </c>
      <c r="M70" s="65" t="s">
        <v>539</v>
      </c>
      <c r="N70" s="65"/>
      <c r="O70" s="65"/>
      <c r="P70" s="62"/>
      <c r="Q70" s="62">
        <v>1</v>
      </c>
      <c r="R70" s="62"/>
      <c r="S70" s="40"/>
      <c r="T70" s="40"/>
      <c r="W70" s="77" t="s">
        <v>985</v>
      </c>
    </row>
    <row r="71" spans="1:23" s="35" customFormat="1" ht="64.5" hidden="1" customHeight="1">
      <c r="A71" s="37">
        <v>70</v>
      </c>
      <c r="B71" s="40" t="s">
        <v>264</v>
      </c>
      <c r="C71" s="40" t="s">
        <v>667</v>
      </c>
      <c r="D71" s="40" t="s">
        <v>667</v>
      </c>
      <c r="E71" s="45">
        <v>14</v>
      </c>
      <c r="F71" s="45">
        <v>8</v>
      </c>
      <c r="G71" s="40" t="s">
        <v>497</v>
      </c>
      <c r="H71" s="48"/>
      <c r="I71" s="40"/>
      <c r="J71" s="56"/>
      <c r="K71" s="62"/>
      <c r="L71" s="65"/>
      <c r="M71" s="65"/>
      <c r="N71" s="65">
        <v>1</v>
      </c>
      <c r="O71" s="65"/>
      <c r="P71" s="62">
        <v>1</v>
      </c>
      <c r="Q71" s="62"/>
      <c r="R71" s="62"/>
      <c r="S71" s="41" t="s">
        <v>854</v>
      </c>
      <c r="T71" s="40"/>
    </row>
    <row r="72" spans="1:23" s="35" customFormat="1" ht="64.5" customHeight="1">
      <c r="A72" s="38">
        <v>71</v>
      </c>
      <c r="B72" s="42" t="s">
        <v>843</v>
      </c>
      <c r="C72" s="40" t="s">
        <v>144</v>
      </c>
      <c r="D72" s="40" t="s">
        <v>144</v>
      </c>
      <c r="E72" s="44">
        <v>16</v>
      </c>
      <c r="F72" s="44">
        <v>1</v>
      </c>
      <c r="G72" s="40" t="s">
        <v>677</v>
      </c>
      <c r="H72" s="48" t="s">
        <v>150</v>
      </c>
      <c r="I72" s="40" t="s">
        <v>516</v>
      </c>
      <c r="J72" s="58" t="s">
        <v>911</v>
      </c>
      <c r="K72" s="62"/>
      <c r="L72" s="65">
        <v>1</v>
      </c>
      <c r="M72" s="65" t="s">
        <v>539</v>
      </c>
      <c r="N72" s="65"/>
      <c r="O72" s="65"/>
      <c r="P72" s="62"/>
      <c r="Q72" s="62">
        <v>1</v>
      </c>
      <c r="R72" s="62"/>
      <c r="S72" s="40"/>
      <c r="T72" s="40"/>
      <c r="W72" s="77" t="s">
        <v>985</v>
      </c>
    </row>
    <row r="73" spans="1:23" s="35" customFormat="1" ht="64.5" customHeight="1">
      <c r="A73" s="38">
        <v>72</v>
      </c>
      <c r="B73" s="42" t="s">
        <v>915</v>
      </c>
      <c r="C73" s="40" t="s">
        <v>134</v>
      </c>
      <c r="D73" s="40" t="s">
        <v>134</v>
      </c>
      <c r="E73" s="44">
        <v>16</v>
      </c>
      <c r="F73" s="44">
        <v>2</v>
      </c>
      <c r="G73" s="40" t="s">
        <v>792</v>
      </c>
      <c r="H73" s="48" t="s">
        <v>150</v>
      </c>
      <c r="I73" s="40" t="s">
        <v>215</v>
      </c>
      <c r="J73" s="56" t="s">
        <v>412</v>
      </c>
      <c r="K73" s="62"/>
      <c r="L73" s="65">
        <v>1</v>
      </c>
      <c r="M73" s="65" t="s">
        <v>539</v>
      </c>
      <c r="N73" s="65"/>
      <c r="O73" s="65"/>
      <c r="P73" s="62"/>
      <c r="Q73" s="62">
        <v>1</v>
      </c>
      <c r="R73" s="62"/>
      <c r="S73" s="40"/>
      <c r="T73" s="40"/>
      <c r="W73" s="77" t="s">
        <v>985</v>
      </c>
    </row>
    <row r="74" spans="1:23" s="35" customFormat="1" ht="64.5" customHeight="1">
      <c r="A74" s="38">
        <v>73</v>
      </c>
      <c r="B74" s="42" t="s">
        <v>343</v>
      </c>
      <c r="C74" s="40" t="s">
        <v>668</v>
      </c>
      <c r="D74" s="40" t="s">
        <v>330</v>
      </c>
      <c r="E74" s="44">
        <v>16</v>
      </c>
      <c r="F74" s="44">
        <v>3</v>
      </c>
      <c r="G74" s="40" t="s">
        <v>793</v>
      </c>
      <c r="H74" s="48" t="s">
        <v>130</v>
      </c>
      <c r="I74" s="40" t="s">
        <v>520</v>
      </c>
      <c r="J74" s="56" t="s">
        <v>323</v>
      </c>
      <c r="K74" s="62"/>
      <c r="L74" s="65">
        <v>1</v>
      </c>
      <c r="M74" s="65" t="s">
        <v>539</v>
      </c>
      <c r="N74" s="65"/>
      <c r="O74" s="65"/>
      <c r="P74" s="62"/>
      <c r="Q74" s="62">
        <v>1</v>
      </c>
      <c r="R74" s="62"/>
      <c r="S74" s="40"/>
      <c r="T74" s="40"/>
      <c r="W74" s="77" t="s">
        <v>985</v>
      </c>
    </row>
    <row r="75" spans="1:23" s="35" customFormat="1" ht="64.5" hidden="1" customHeight="1">
      <c r="A75" s="37">
        <v>74</v>
      </c>
      <c r="B75" s="40" t="s">
        <v>152</v>
      </c>
      <c r="C75" s="40" t="s">
        <v>469</v>
      </c>
      <c r="D75" s="40" t="s">
        <v>469</v>
      </c>
      <c r="E75" s="44">
        <v>16</v>
      </c>
      <c r="F75" s="44">
        <v>4</v>
      </c>
      <c r="G75" s="40" t="s">
        <v>507</v>
      </c>
      <c r="H75" s="48" t="s">
        <v>107</v>
      </c>
      <c r="I75" s="40" t="s">
        <v>521</v>
      </c>
      <c r="J75" s="56" t="s">
        <v>413</v>
      </c>
      <c r="K75" s="62"/>
      <c r="L75" s="65">
        <v>1</v>
      </c>
      <c r="M75" s="65" t="s">
        <v>539</v>
      </c>
      <c r="N75" s="65"/>
      <c r="O75" s="65"/>
      <c r="P75" s="62"/>
      <c r="Q75" s="62"/>
      <c r="R75" s="62">
        <v>1</v>
      </c>
      <c r="S75" s="40" t="s">
        <v>817</v>
      </c>
      <c r="T75" s="40"/>
      <c r="W75" s="77" t="s">
        <v>985</v>
      </c>
    </row>
    <row r="76" spans="1:23" s="35" customFormat="1" ht="64.5" customHeight="1">
      <c r="A76" s="37">
        <v>75</v>
      </c>
      <c r="B76" s="40" t="s">
        <v>835</v>
      </c>
      <c r="C76" s="40" t="s">
        <v>53</v>
      </c>
      <c r="D76" s="40" t="s">
        <v>717</v>
      </c>
      <c r="E76" s="44">
        <v>16</v>
      </c>
      <c r="F76" s="44">
        <v>5</v>
      </c>
      <c r="G76" s="40" t="s">
        <v>1034</v>
      </c>
      <c r="H76" s="48" t="s">
        <v>107</v>
      </c>
      <c r="I76" s="40" t="s">
        <v>262</v>
      </c>
      <c r="J76" s="56" t="s">
        <v>172</v>
      </c>
      <c r="K76" s="62"/>
      <c r="L76" s="65">
        <v>1</v>
      </c>
      <c r="M76" s="65" t="s">
        <v>539</v>
      </c>
      <c r="N76" s="65"/>
      <c r="O76" s="65"/>
      <c r="P76" s="62"/>
      <c r="Q76" s="62">
        <v>1</v>
      </c>
      <c r="R76" s="62"/>
      <c r="S76" s="40" t="s">
        <v>546</v>
      </c>
      <c r="T76" s="40" t="s">
        <v>720</v>
      </c>
      <c r="U76" s="40" t="s">
        <v>173</v>
      </c>
      <c r="W76" s="77" t="s">
        <v>985</v>
      </c>
    </row>
    <row r="77" spans="1:23" s="35" customFormat="1" ht="64.5" customHeight="1">
      <c r="A77" s="38">
        <v>76</v>
      </c>
      <c r="B77" s="42" t="s">
        <v>621</v>
      </c>
      <c r="C77" s="40" t="s">
        <v>361</v>
      </c>
      <c r="D77" s="40" t="s">
        <v>361</v>
      </c>
      <c r="E77" s="44">
        <v>16</v>
      </c>
      <c r="F77" s="44">
        <v>6</v>
      </c>
      <c r="G77" s="40" t="s">
        <v>861</v>
      </c>
      <c r="H77" s="48" t="s">
        <v>278</v>
      </c>
      <c r="I77" s="40" t="s">
        <v>864</v>
      </c>
      <c r="J77" s="56" t="s">
        <v>865</v>
      </c>
      <c r="K77" s="62"/>
      <c r="L77" s="65">
        <v>1</v>
      </c>
      <c r="M77" s="65" t="s">
        <v>539</v>
      </c>
      <c r="N77" s="65"/>
      <c r="O77" s="65"/>
      <c r="P77" s="62"/>
      <c r="Q77" s="62">
        <v>1</v>
      </c>
      <c r="R77" s="62"/>
      <c r="S77" s="72" t="s">
        <v>885</v>
      </c>
      <c r="T77" s="40"/>
      <c r="W77" s="77" t="s">
        <v>985</v>
      </c>
    </row>
    <row r="78" spans="1:23" s="35" customFormat="1" ht="64.5" hidden="1" customHeight="1">
      <c r="A78" s="37">
        <v>77</v>
      </c>
      <c r="B78" s="40" t="s">
        <v>268</v>
      </c>
      <c r="C78" s="40" t="s">
        <v>602</v>
      </c>
      <c r="D78" s="40" t="s">
        <v>392</v>
      </c>
      <c r="E78" s="44">
        <v>16</v>
      </c>
      <c r="F78" s="44">
        <v>7</v>
      </c>
      <c r="G78" s="40" t="s">
        <v>571</v>
      </c>
      <c r="H78" s="48"/>
      <c r="I78" s="40"/>
      <c r="J78" s="56"/>
      <c r="K78" s="62"/>
      <c r="L78" s="65"/>
      <c r="M78" s="65"/>
      <c r="N78" s="65"/>
      <c r="O78" s="65">
        <v>1</v>
      </c>
      <c r="P78" s="62"/>
      <c r="Q78" s="62"/>
      <c r="R78" s="62"/>
      <c r="S78" s="40"/>
      <c r="T78" s="40"/>
    </row>
    <row r="79" spans="1:23" s="35" customFormat="1" ht="64.5" hidden="1" customHeight="1">
      <c r="A79" s="37">
        <v>78</v>
      </c>
      <c r="B79" s="41" t="s">
        <v>895</v>
      </c>
      <c r="C79" s="41" t="s">
        <v>783</v>
      </c>
      <c r="D79" s="41" t="s">
        <v>783</v>
      </c>
      <c r="E79" s="44">
        <v>17</v>
      </c>
      <c r="F79" s="44">
        <v>1</v>
      </c>
      <c r="G79" s="41" t="s">
        <v>990</v>
      </c>
      <c r="H79" s="51" t="s">
        <v>153</v>
      </c>
      <c r="I79" s="41" t="s">
        <v>306</v>
      </c>
      <c r="J79" s="59" t="s">
        <v>989</v>
      </c>
      <c r="K79" s="62"/>
      <c r="L79" s="65">
        <v>1</v>
      </c>
      <c r="M79" s="65" t="s">
        <v>905</v>
      </c>
      <c r="N79" s="67"/>
      <c r="O79" s="65"/>
      <c r="P79" s="62"/>
      <c r="Q79" s="62"/>
      <c r="R79" s="62"/>
      <c r="S79" s="40" t="s">
        <v>988</v>
      </c>
      <c r="T79" s="40" t="s">
        <v>576</v>
      </c>
      <c r="W79" s="77"/>
    </row>
    <row r="80" spans="1:23" s="35" customFormat="1" ht="64.5" hidden="1" customHeight="1">
      <c r="A80" s="38">
        <v>79</v>
      </c>
      <c r="B80" s="42" t="s">
        <v>1023</v>
      </c>
      <c r="C80" s="40" t="s">
        <v>354</v>
      </c>
      <c r="D80" s="40" t="s">
        <v>758</v>
      </c>
      <c r="E80" s="44">
        <v>17</v>
      </c>
      <c r="F80" s="44">
        <v>2</v>
      </c>
      <c r="G80" s="40" t="s">
        <v>452</v>
      </c>
      <c r="H80" s="48"/>
      <c r="I80" s="40"/>
      <c r="J80" s="40"/>
      <c r="K80" s="62"/>
      <c r="L80" s="65"/>
      <c r="M80" s="65"/>
      <c r="N80" s="65">
        <v>1</v>
      </c>
      <c r="O80" s="65"/>
      <c r="P80" s="62">
        <v>1</v>
      </c>
      <c r="Q80" s="62"/>
      <c r="R80" s="62"/>
      <c r="S80" s="40" t="s">
        <v>517</v>
      </c>
      <c r="T80" s="40"/>
      <c r="W80" s="77" t="s">
        <v>985</v>
      </c>
    </row>
    <row r="81" spans="1:24" s="35" customFormat="1" ht="64.5" customHeight="1">
      <c r="A81" s="37">
        <v>80</v>
      </c>
      <c r="B81" s="40" t="s">
        <v>126</v>
      </c>
      <c r="C81" s="40" t="s">
        <v>669</v>
      </c>
      <c r="D81" s="40" t="s">
        <v>40</v>
      </c>
      <c r="E81" s="44">
        <v>17</v>
      </c>
      <c r="F81" s="44">
        <v>3</v>
      </c>
      <c r="G81" s="40" t="s">
        <v>901</v>
      </c>
      <c r="H81" s="48" t="s">
        <v>91</v>
      </c>
      <c r="I81" s="40" t="s">
        <v>435</v>
      </c>
      <c r="J81" s="56" t="s">
        <v>414</v>
      </c>
      <c r="K81" s="62"/>
      <c r="L81" s="65">
        <v>1</v>
      </c>
      <c r="M81" s="65" t="s">
        <v>539</v>
      </c>
      <c r="N81" s="65"/>
      <c r="O81" s="65"/>
      <c r="P81" s="62"/>
      <c r="Q81" s="62">
        <v>1</v>
      </c>
      <c r="R81" s="62"/>
      <c r="S81" s="40" t="s">
        <v>156</v>
      </c>
      <c r="T81" s="40"/>
      <c r="W81" s="77" t="s">
        <v>985</v>
      </c>
    </row>
    <row r="82" spans="1:24" s="35" customFormat="1" ht="64.5" hidden="1" customHeight="1">
      <c r="A82" s="37">
        <v>81</v>
      </c>
      <c r="B82" s="40" t="s">
        <v>307</v>
      </c>
      <c r="C82" s="40" t="s">
        <v>673</v>
      </c>
      <c r="D82" s="40" t="s">
        <v>157</v>
      </c>
      <c r="E82" s="44">
        <v>17</v>
      </c>
      <c r="F82" s="44">
        <v>4</v>
      </c>
      <c r="G82" s="40" t="s">
        <v>774</v>
      </c>
      <c r="H82" s="48" t="s">
        <v>91</v>
      </c>
      <c r="I82" s="40" t="s">
        <v>746</v>
      </c>
      <c r="J82" s="57" t="s">
        <v>871</v>
      </c>
      <c r="K82" s="62"/>
      <c r="L82" s="65">
        <v>1</v>
      </c>
      <c r="M82" s="65" t="s">
        <v>539</v>
      </c>
      <c r="N82" s="65"/>
      <c r="O82" s="65"/>
      <c r="P82" s="62"/>
      <c r="Q82" s="62"/>
      <c r="R82" s="62">
        <v>1</v>
      </c>
      <c r="S82" s="40" t="s">
        <v>775</v>
      </c>
      <c r="T82" s="40"/>
      <c r="W82" s="77" t="s">
        <v>985</v>
      </c>
    </row>
    <row r="83" spans="1:24" s="35" customFormat="1" ht="64.5" hidden="1" customHeight="1">
      <c r="A83" s="37">
        <v>82</v>
      </c>
      <c r="B83" s="40" t="s">
        <v>146</v>
      </c>
      <c r="C83" s="40" t="s">
        <v>334</v>
      </c>
      <c r="D83" s="40" t="s">
        <v>334</v>
      </c>
      <c r="E83" s="44">
        <v>17</v>
      </c>
      <c r="F83" s="44">
        <v>5</v>
      </c>
      <c r="G83" s="40" t="s">
        <v>220</v>
      </c>
      <c r="H83" s="48" t="s">
        <v>5</v>
      </c>
      <c r="I83" s="40" t="s">
        <v>823</v>
      </c>
      <c r="J83" s="57" t="s">
        <v>870</v>
      </c>
      <c r="K83" s="62"/>
      <c r="L83" s="65">
        <v>1</v>
      </c>
      <c r="M83" s="65" t="s">
        <v>539</v>
      </c>
      <c r="N83" s="65"/>
      <c r="O83" s="65"/>
      <c r="P83" s="62"/>
      <c r="Q83" s="62"/>
      <c r="R83" s="62">
        <v>1</v>
      </c>
      <c r="S83" s="40" t="s">
        <v>336</v>
      </c>
      <c r="T83" s="40"/>
      <c r="W83" s="77" t="s">
        <v>985</v>
      </c>
    </row>
    <row r="84" spans="1:24" s="35" customFormat="1" ht="64.5" customHeight="1">
      <c r="A84" s="38">
        <v>83</v>
      </c>
      <c r="B84" s="42" t="s">
        <v>916</v>
      </c>
      <c r="C84" s="40" t="s">
        <v>69</v>
      </c>
      <c r="D84" s="40" t="s">
        <v>69</v>
      </c>
      <c r="E84" s="44">
        <v>17</v>
      </c>
      <c r="F84" s="44">
        <v>6</v>
      </c>
      <c r="G84" s="40" t="s">
        <v>465</v>
      </c>
      <c r="H84" s="48" t="s">
        <v>5</v>
      </c>
      <c r="I84" s="40" t="s">
        <v>261</v>
      </c>
      <c r="J84" s="56" t="s">
        <v>145</v>
      </c>
      <c r="K84" s="62"/>
      <c r="L84" s="65">
        <v>1</v>
      </c>
      <c r="M84" s="65" t="s">
        <v>539</v>
      </c>
      <c r="N84" s="65"/>
      <c r="O84" s="65"/>
      <c r="P84" s="62"/>
      <c r="Q84" s="62">
        <v>1</v>
      </c>
      <c r="R84" s="62"/>
      <c r="S84" s="40"/>
      <c r="T84" s="40"/>
      <c r="W84" s="77" t="s">
        <v>985</v>
      </c>
    </row>
    <row r="85" spans="1:24" s="35" customFormat="1" ht="64.5" hidden="1" customHeight="1">
      <c r="A85" s="37">
        <v>84</v>
      </c>
      <c r="B85" s="40" t="s">
        <v>0</v>
      </c>
      <c r="C85" s="40" t="s">
        <v>140</v>
      </c>
      <c r="D85" s="40" t="s">
        <v>140</v>
      </c>
      <c r="E85" s="44">
        <v>17</v>
      </c>
      <c r="F85" s="44">
        <v>7</v>
      </c>
      <c r="G85" s="40" t="s">
        <v>506</v>
      </c>
      <c r="H85" s="48" t="s">
        <v>32</v>
      </c>
      <c r="I85" s="40" t="s">
        <v>32</v>
      </c>
      <c r="J85" s="56"/>
      <c r="K85" s="62"/>
      <c r="L85" s="65"/>
      <c r="M85" s="65"/>
      <c r="N85" s="65">
        <v>1</v>
      </c>
      <c r="O85" s="65"/>
      <c r="P85" s="62">
        <v>1</v>
      </c>
      <c r="Q85" s="62"/>
      <c r="R85" s="62"/>
      <c r="S85" s="40"/>
      <c r="T85" s="40"/>
    </row>
    <row r="86" spans="1:24" s="35" customFormat="1" ht="64.5" customHeight="1">
      <c r="A86" s="38">
        <v>85</v>
      </c>
      <c r="B86" s="42" t="s">
        <v>408</v>
      </c>
      <c r="C86" s="40" t="s">
        <v>279</v>
      </c>
      <c r="D86" s="40" t="s">
        <v>457</v>
      </c>
      <c r="E86" s="44">
        <v>17</v>
      </c>
      <c r="F86" s="44">
        <v>8</v>
      </c>
      <c r="G86" s="40" t="s">
        <v>903</v>
      </c>
      <c r="H86" s="48" t="s">
        <v>91</v>
      </c>
      <c r="I86" s="40" t="s">
        <v>522</v>
      </c>
      <c r="J86" s="57" t="s">
        <v>943</v>
      </c>
      <c r="K86" s="62"/>
      <c r="L86" s="65">
        <v>1</v>
      </c>
      <c r="M86" s="65" t="s">
        <v>539</v>
      </c>
      <c r="N86" s="65"/>
      <c r="O86" s="65"/>
      <c r="P86" s="62"/>
      <c r="Q86" s="62">
        <v>1</v>
      </c>
      <c r="R86" s="62"/>
      <c r="S86" s="40" t="s">
        <v>430</v>
      </c>
      <c r="T86" s="40"/>
      <c r="U86" s="78"/>
      <c r="W86" s="77" t="s">
        <v>985</v>
      </c>
      <c r="X86" s="35">
        <v>1</v>
      </c>
    </row>
    <row r="87" spans="1:24" s="35" customFormat="1" ht="64.5" customHeight="1">
      <c r="A87" s="38">
        <v>86</v>
      </c>
      <c r="B87" s="42" t="s">
        <v>917</v>
      </c>
      <c r="C87" s="40" t="s">
        <v>671</v>
      </c>
      <c r="D87" s="40" t="s">
        <v>463</v>
      </c>
      <c r="E87" s="44">
        <v>17</v>
      </c>
      <c r="F87" s="44">
        <v>9</v>
      </c>
      <c r="G87" s="40" t="s">
        <v>588</v>
      </c>
      <c r="H87" s="48" t="s">
        <v>91</v>
      </c>
      <c r="I87" s="40" t="s">
        <v>548</v>
      </c>
      <c r="J87" s="56" t="s">
        <v>595</v>
      </c>
      <c r="K87" s="62"/>
      <c r="L87" s="65">
        <v>1</v>
      </c>
      <c r="M87" s="65" t="s">
        <v>539</v>
      </c>
      <c r="N87" s="65"/>
      <c r="O87" s="65"/>
      <c r="P87" s="62"/>
      <c r="Q87" s="62">
        <v>1</v>
      </c>
      <c r="R87" s="62"/>
      <c r="S87" s="40" t="s">
        <v>459</v>
      </c>
      <c r="T87" s="40" t="s">
        <v>880</v>
      </c>
      <c r="W87" s="77" t="s">
        <v>985</v>
      </c>
    </row>
    <row r="88" spans="1:24" s="35" customFormat="1" ht="64.5" hidden="1" customHeight="1">
      <c r="A88" s="37">
        <v>87</v>
      </c>
      <c r="B88" s="40" t="s">
        <v>629</v>
      </c>
      <c r="C88" s="40" t="s">
        <v>563</v>
      </c>
      <c r="D88" s="40" t="s">
        <v>183</v>
      </c>
      <c r="E88" s="44">
        <v>18</v>
      </c>
      <c r="F88" s="44">
        <v>1</v>
      </c>
      <c r="G88" s="40" t="s">
        <v>256</v>
      </c>
      <c r="H88" s="48" t="s">
        <v>32</v>
      </c>
      <c r="I88" s="40" t="s">
        <v>32</v>
      </c>
      <c r="J88" s="56"/>
      <c r="K88" s="62">
        <v>1</v>
      </c>
      <c r="L88" s="65"/>
      <c r="M88" s="65"/>
      <c r="N88" s="65"/>
      <c r="O88" s="65"/>
      <c r="P88" s="62"/>
      <c r="Q88" s="62"/>
      <c r="R88" s="62"/>
      <c r="S88" s="40" t="s">
        <v>882</v>
      </c>
      <c r="T88" s="40"/>
    </row>
    <row r="89" spans="1:24" s="35" customFormat="1" ht="64.5" customHeight="1">
      <c r="A89" s="37">
        <v>88</v>
      </c>
      <c r="B89" s="40" t="s">
        <v>125</v>
      </c>
      <c r="C89" s="40" t="s">
        <v>62</v>
      </c>
      <c r="D89" s="40" t="s">
        <v>453</v>
      </c>
      <c r="E89" s="44">
        <v>18</v>
      </c>
      <c r="F89" s="44">
        <v>2</v>
      </c>
      <c r="G89" s="40" t="s">
        <v>794</v>
      </c>
      <c r="H89" s="48" t="s">
        <v>64</v>
      </c>
      <c r="I89" s="40" t="s">
        <v>527</v>
      </c>
      <c r="J89" s="56" t="s">
        <v>103</v>
      </c>
      <c r="K89" s="62"/>
      <c r="L89" s="65">
        <v>1</v>
      </c>
      <c r="M89" s="65" t="s">
        <v>539</v>
      </c>
      <c r="N89" s="65"/>
      <c r="O89" s="65"/>
      <c r="P89" s="62"/>
      <c r="Q89" s="62">
        <v>1</v>
      </c>
      <c r="R89" s="62"/>
      <c r="S89" s="40"/>
      <c r="T89" s="40"/>
      <c r="W89" s="77" t="s">
        <v>985</v>
      </c>
    </row>
    <row r="90" spans="1:24" s="35" customFormat="1" ht="73.5" customHeight="1">
      <c r="A90" s="38">
        <v>89</v>
      </c>
      <c r="B90" s="42" t="s">
        <v>916</v>
      </c>
      <c r="C90" s="40" t="s">
        <v>2</v>
      </c>
      <c r="D90" s="40" t="s">
        <v>2</v>
      </c>
      <c r="E90" s="44">
        <v>18</v>
      </c>
      <c r="F90" s="44">
        <v>3</v>
      </c>
      <c r="G90" s="40" t="s">
        <v>987</v>
      </c>
      <c r="H90" s="48" t="s">
        <v>158</v>
      </c>
      <c r="I90" s="40" t="s">
        <v>531</v>
      </c>
      <c r="J90" s="57" t="s">
        <v>944</v>
      </c>
      <c r="K90" s="62"/>
      <c r="L90" s="65">
        <v>1</v>
      </c>
      <c r="M90" s="65" t="s">
        <v>539</v>
      </c>
      <c r="N90" s="65"/>
      <c r="O90" s="65"/>
      <c r="P90" s="62"/>
      <c r="Q90" s="62">
        <v>1</v>
      </c>
      <c r="R90" s="62"/>
      <c r="S90" s="40" t="s">
        <v>73</v>
      </c>
      <c r="T90" s="40"/>
      <c r="U90" s="78"/>
      <c r="W90" s="77" t="s">
        <v>985</v>
      </c>
      <c r="X90" s="35">
        <v>1</v>
      </c>
    </row>
    <row r="91" spans="1:24" s="35" customFormat="1" ht="64.5" hidden="1" customHeight="1">
      <c r="A91" s="37">
        <v>90</v>
      </c>
      <c r="B91" s="40" t="s">
        <v>160</v>
      </c>
      <c r="C91" s="41" t="s">
        <v>707</v>
      </c>
      <c r="D91" s="40" t="s">
        <v>707</v>
      </c>
      <c r="E91" s="44">
        <v>18</v>
      </c>
      <c r="F91" s="44">
        <v>4</v>
      </c>
      <c r="G91" s="40" t="s">
        <v>395</v>
      </c>
      <c r="H91" s="48" t="s">
        <v>6</v>
      </c>
      <c r="I91" s="40" t="s">
        <v>462</v>
      </c>
      <c r="J91" s="56"/>
      <c r="K91" s="62"/>
      <c r="L91" s="65"/>
      <c r="M91" s="65"/>
      <c r="N91" s="65">
        <v>1</v>
      </c>
      <c r="O91" s="65"/>
      <c r="P91" s="62">
        <v>1</v>
      </c>
      <c r="Q91" s="62"/>
      <c r="R91" s="62"/>
      <c r="S91" s="40" t="s">
        <v>364</v>
      </c>
      <c r="T91" s="40" t="s">
        <v>537</v>
      </c>
    </row>
    <row r="92" spans="1:24" s="35" customFormat="1" ht="64.5" customHeight="1">
      <c r="A92" s="38">
        <v>91</v>
      </c>
      <c r="B92" s="42" t="s">
        <v>918</v>
      </c>
      <c r="C92" s="40" t="s">
        <v>163</v>
      </c>
      <c r="D92" s="40" t="s">
        <v>163</v>
      </c>
      <c r="E92" s="44">
        <v>18</v>
      </c>
      <c r="F92" s="44">
        <v>5</v>
      </c>
      <c r="G92" s="40" t="s">
        <v>322</v>
      </c>
      <c r="H92" s="48" t="s">
        <v>158</v>
      </c>
      <c r="I92" s="40" t="s">
        <v>486</v>
      </c>
      <c r="J92" s="57" t="s">
        <v>869</v>
      </c>
      <c r="K92" s="62"/>
      <c r="L92" s="65">
        <v>1</v>
      </c>
      <c r="M92" s="65" t="s">
        <v>539</v>
      </c>
      <c r="N92" s="65"/>
      <c r="O92" s="65"/>
      <c r="P92" s="62"/>
      <c r="Q92" s="62">
        <v>1</v>
      </c>
      <c r="R92" s="62"/>
      <c r="S92" s="40" t="s">
        <v>945</v>
      </c>
      <c r="T92" s="40"/>
      <c r="W92" s="77" t="s">
        <v>985</v>
      </c>
    </row>
    <row r="93" spans="1:24" s="35" customFormat="1" ht="64.5" customHeight="1">
      <c r="A93" s="38">
        <v>92</v>
      </c>
      <c r="B93" s="42" t="s">
        <v>946</v>
      </c>
      <c r="C93" s="40" t="s">
        <v>338</v>
      </c>
      <c r="D93" s="40" t="s">
        <v>338</v>
      </c>
      <c r="E93" s="44">
        <v>19</v>
      </c>
      <c r="F93" s="44">
        <v>1</v>
      </c>
      <c r="G93" s="40" t="s">
        <v>795</v>
      </c>
      <c r="H93" s="48" t="s">
        <v>166</v>
      </c>
      <c r="I93" s="40" t="s">
        <v>353</v>
      </c>
      <c r="J93" s="56" t="s">
        <v>415</v>
      </c>
      <c r="K93" s="62"/>
      <c r="L93" s="65">
        <v>1</v>
      </c>
      <c r="M93" s="65" t="s">
        <v>539</v>
      </c>
      <c r="N93" s="65"/>
      <c r="O93" s="65"/>
      <c r="P93" s="62"/>
      <c r="Q93" s="62">
        <v>1</v>
      </c>
      <c r="R93" s="62"/>
      <c r="S93" s="40" t="s">
        <v>968</v>
      </c>
      <c r="T93" s="40"/>
      <c r="W93" s="77" t="s">
        <v>985</v>
      </c>
    </row>
    <row r="94" spans="1:24" s="35" customFormat="1" ht="64.5" hidden="1" customHeight="1">
      <c r="A94" s="37">
        <v>93</v>
      </c>
      <c r="B94" s="41" t="s">
        <v>406</v>
      </c>
      <c r="C94" s="40" t="s">
        <v>966</v>
      </c>
      <c r="D94" s="40" t="s">
        <v>169</v>
      </c>
      <c r="E94" s="44">
        <v>19</v>
      </c>
      <c r="F94" s="44">
        <v>2</v>
      </c>
      <c r="G94" s="40" t="s">
        <v>256</v>
      </c>
      <c r="H94" s="48" t="s">
        <v>32</v>
      </c>
      <c r="I94" s="40" t="s">
        <v>32</v>
      </c>
      <c r="J94" s="56"/>
      <c r="K94" s="62">
        <v>1</v>
      </c>
      <c r="L94" s="65"/>
      <c r="M94" s="65"/>
      <c r="N94" s="65"/>
      <c r="O94" s="65"/>
      <c r="P94" s="62"/>
      <c r="Q94" s="62"/>
      <c r="R94" s="62"/>
      <c r="S94" s="40" t="s">
        <v>983</v>
      </c>
      <c r="T94" s="40"/>
    </row>
    <row r="95" spans="1:24" s="35" customFormat="1" ht="64.5" customHeight="1">
      <c r="A95" s="37">
        <v>94</v>
      </c>
      <c r="B95" s="40" t="s">
        <v>844</v>
      </c>
      <c r="C95" s="40" t="s">
        <v>678</v>
      </c>
      <c r="D95" s="40" t="s">
        <v>678</v>
      </c>
      <c r="E95" s="44">
        <v>19</v>
      </c>
      <c r="F95" s="44">
        <v>3</v>
      </c>
      <c r="G95" s="40" t="s">
        <v>840</v>
      </c>
      <c r="H95" s="48" t="s">
        <v>122</v>
      </c>
      <c r="I95" s="40" t="s">
        <v>841</v>
      </c>
      <c r="J95" s="56" t="s">
        <v>390</v>
      </c>
      <c r="K95" s="62"/>
      <c r="L95" s="65">
        <v>1</v>
      </c>
      <c r="M95" s="65" t="s">
        <v>539</v>
      </c>
      <c r="N95" s="65"/>
      <c r="O95" s="65"/>
      <c r="P95" s="62"/>
      <c r="Q95" s="62">
        <v>1</v>
      </c>
      <c r="R95" s="62"/>
      <c r="S95" s="40" t="s">
        <v>842</v>
      </c>
      <c r="T95" s="40" t="s">
        <v>214</v>
      </c>
      <c r="W95" s="77" t="s">
        <v>985</v>
      </c>
    </row>
    <row r="96" spans="1:24" s="35" customFormat="1" ht="64.5" hidden="1" customHeight="1">
      <c r="A96" s="37">
        <v>95</v>
      </c>
      <c r="B96" s="40" t="s">
        <v>174</v>
      </c>
      <c r="C96" s="40" t="s">
        <v>965</v>
      </c>
      <c r="D96" s="41" t="s">
        <v>397</v>
      </c>
      <c r="E96" s="44">
        <v>19</v>
      </c>
      <c r="F96" s="44">
        <v>4</v>
      </c>
      <c r="G96" s="40" t="s">
        <v>256</v>
      </c>
      <c r="H96" s="48" t="s">
        <v>32</v>
      </c>
      <c r="I96" s="40" t="s">
        <v>32</v>
      </c>
      <c r="J96" s="56"/>
      <c r="K96" s="62">
        <v>1</v>
      </c>
      <c r="L96" s="65"/>
      <c r="M96" s="65"/>
      <c r="N96" s="65"/>
      <c r="O96" s="65"/>
      <c r="P96" s="62"/>
      <c r="Q96" s="62"/>
      <c r="R96" s="62"/>
      <c r="S96" s="40" t="s">
        <v>882</v>
      </c>
      <c r="T96" s="40"/>
    </row>
    <row r="97" spans="1:24" s="35" customFormat="1" ht="64.5" hidden="1" customHeight="1">
      <c r="A97" s="37">
        <v>96</v>
      </c>
      <c r="B97" s="40" t="s">
        <v>178</v>
      </c>
      <c r="C97" s="40" t="s">
        <v>454</v>
      </c>
      <c r="D97" s="40" t="s">
        <v>454</v>
      </c>
      <c r="E97" s="44">
        <v>19</v>
      </c>
      <c r="F97" s="44">
        <v>5</v>
      </c>
      <c r="G97" s="40" t="s">
        <v>506</v>
      </c>
      <c r="H97" s="48" t="s">
        <v>32</v>
      </c>
      <c r="I97" s="40" t="s">
        <v>32</v>
      </c>
      <c r="J97" s="56"/>
      <c r="K97" s="62"/>
      <c r="L97" s="65"/>
      <c r="M97" s="65"/>
      <c r="N97" s="65">
        <v>1</v>
      </c>
      <c r="O97" s="65"/>
      <c r="P97" s="62">
        <v>1</v>
      </c>
      <c r="Q97" s="62"/>
      <c r="R97" s="62"/>
      <c r="S97" s="40"/>
      <c r="T97" s="40"/>
    </row>
    <row r="98" spans="1:24" s="35" customFormat="1" ht="64.5" hidden="1" customHeight="1">
      <c r="A98" s="37">
        <v>97</v>
      </c>
      <c r="B98" s="40" t="s">
        <v>601</v>
      </c>
      <c r="C98" s="40" t="s">
        <v>466</v>
      </c>
      <c r="D98" s="40" t="s">
        <v>466</v>
      </c>
      <c r="E98" s="44">
        <v>19</v>
      </c>
      <c r="F98" s="44">
        <v>6</v>
      </c>
      <c r="G98" s="40" t="s">
        <v>747</v>
      </c>
      <c r="H98" s="48" t="s">
        <v>122</v>
      </c>
      <c r="I98" s="40" t="s">
        <v>714</v>
      </c>
      <c r="J98" s="56" t="s">
        <v>715</v>
      </c>
      <c r="K98" s="62"/>
      <c r="L98" s="65">
        <v>1</v>
      </c>
      <c r="M98" s="65" t="s">
        <v>539</v>
      </c>
      <c r="N98" s="65"/>
      <c r="O98" s="65"/>
      <c r="P98" s="62"/>
      <c r="Q98" s="62"/>
      <c r="R98" s="62">
        <v>1</v>
      </c>
      <c r="S98" s="40" t="s">
        <v>687</v>
      </c>
      <c r="T98" s="40"/>
      <c r="W98" s="77" t="s">
        <v>985</v>
      </c>
    </row>
    <row r="99" spans="1:24" s="35" customFormat="1" ht="64.5" hidden="1" customHeight="1">
      <c r="A99" s="37">
        <v>98</v>
      </c>
      <c r="B99" s="40" t="s">
        <v>605</v>
      </c>
      <c r="C99" s="40" t="s">
        <v>967</v>
      </c>
      <c r="D99" s="41" t="s">
        <v>977</v>
      </c>
      <c r="E99" s="44">
        <v>19</v>
      </c>
      <c r="F99" s="44">
        <v>7</v>
      </c>
      <c r="G99" s="40" t="s">
        <v>256</v>
      </c>
      <c r="H99" s="48" t="s">
        <v>32</v>
      </c>
      <c r="I99" s="40" t="s">
        <v>32</v>
      </c>
      <c r="J99" s="56"/>
      <c r="K99" s="62">
        <v>1</v>
      </c>
      <c r="L99" s="65"/>
      <c r="M99" s="65"/>
      <c r="N99" s="65"/>
      <c r="O99" s="65"/>
      <c r="P99" s="62"/>
      <c r="Q99" s="62"/>
      <c r="R99" s="62"/>
      <c r="S99" s="40" t="s">
        <v>836</v>
      </c>
      <c r="T99" s="40" t="s">
        <v>577</v>
      </c>
    </row>
    <row r="100" spans="1:24" s="35" customFormat="1" ht="64.5" hidden="1" customHeight="1">
      <c r="A100" s="37">
        <v>99</v>
      </c>
      <c r="B100" s="40" t="s">
        <v>953</v>
      </c>
      <c r="C100" s="40" t="s">
        <v>875</v>
      </c>
      <c r="D100" s="41" t="s">
        <v>978</v>
      </c>
      <c r="E100" s="44">
        <v>19</v>
      </c>
      <c r="F100" s="44">
        <v>8</v>
      </c>
      <c r="G100" s="40" t="s">
        <v>256</v>
      </c>
      <c r="H100" s="48" t="s">
        <v>32</v>
      </c>
      <c r="I100" s="40" t="s">
        <v>32</v>
      </c>
      <c r="J100" s="56"/>
      <c r="K100" s="62">
        <v>1</v>
      </c>
      <c r="L100" s="65"/>
      <c r="M100" s="65"/>
      <c r="N100" s="65"/>
      <c r="O100" s="65"/>
      <c r="P100" s="62"/>
      <c r="Q100" s="62"/>
      <c r="R100" s="62"/>
      <c r="S100" s="40" t="s">
        <v>882</v>
      </c>
      <c r="T100" s="40"/>
    </row>
    <row r="101" spans="1:24" s="35" customFormat="1" ht="64.5" hidden="1" customHeight="1">
      <c r="A101" s="37">
        <v>100</v>
      </c>
      <c r="B101" s="21" t="s">
        <v>154</v>
      </c>
      <c r="C101" s="41" t="s">
        <v>396</v>
      </c>
      <c r="D101" s="40" t="s">
        <v>396</v>
      </c>
      <c r="E101" s="44">
        <v>20</v>
      </c>
      <c r="F101" s="44">
        <v>1</v>
      </c>
      <c r="G101" s="40" t="s">
        <v>256</v>
      </c>
      <c r="H101" s="48" t="s">
        <v>32</v>
      </c>
      <c r="I101" s="40" t="s">
        <v>32</v>
      </c>
      <c r="J101" s="56"/>
      <c r="K101" s="62">
        <v>1</v>
      </c>
      <c r="L101" s="65"/>
      <c r="M101" s="65"/>
      <c r="N101" s="65"/>
      <c r="O101" s="65"/>
      <c r="P101" s="62"/>
      <c r="Q101" s="62"/>
      <c r="R101" s="62"/>
      <c r="S101" s="40" t="s">
        <v>955</v>
      </c>
      <c r="T101" s="40"/>
    </row>
    <row r="102" spans="1:24" s="35" customFormat="1" ht="64.5" customHeight="1">
      <c r="A102" s="37">
        <v>101</v>
      </c>
      <c r="B102" s="40" t="s">
        <v>98</v>
      </c>
      <c r="C102" s="40" t="s">
        <v>674</v>
      </c>
      <c r="D102" s="40" t="s">
        <v>676</v>
      </c>
      <c r="E102" s="44">
        <v>20</v>
      </c>
      <c r="F102" s="44">
        <v>2</v>
      </c>
      <c r="G102" s="40" t="s">
        <v>796</v>
      </c>
      <c r="H102" s="48" t="s">
        <v>122</v>
      </c>
      <c r="I102" s="40" t="s">
        <v>133</v>
      </c>
      <c r="J102" s="56" t="s">
        <v>416</v>
      </c>
      <c r="K102" s="62"/>
      <c r="L102" s="65">
        <v>1</v>
      </c>
      <c r="M102" s="65" t="s">
        <v>539</v>
      </c>
      <c r="N102" s="65"/>
      <c r="O102" s="65"/>
      <c r="P102" s="62"/>
      <c r="Q102" s="62">
        <v>1</v>
      </c>
      <c r="R102" s="62"/>
      <c r="S102" s="40"/>
      <c r="T102" s="40"/>
      <c r="W102" s="77" t="s">
        <v>985</v>
      </c>
    </row>
    <row r="103" spans="1:24" s="35" customFormat="1" ht="64.5" customHeight="1">
      <c r="A103" s="38">
        <v>102</v>
      </c>
      <c r="B103" s="42" t="s">
        <v>285</v>
      </c>
      <c r="C103" s="40" t="s">
        <v>680</v>
      </c>
      <c r="D103" s="40" t="s">
        <v>638</v>
      </c>
      <c r="E103" s="44">
        <v>20</v>
      </c>
      <c r="F103" s="44">
        <v>3</v>
      </c>
      <c r="G103" s="40" t="s">
        <v>580</v>
      </c>
      <c r="H103" s="48" t="s">
        <v>122</v>
      </c>
      <c r="I103" s="40" t="s">
        <v>532</v>
      </c>
      <c r="J103" s="56" t="s">
        <v>810</v>
      </c>
      <c r="K103" s="62"/>
      <c r="L103" s="65">
        <v>1</v>
      </c>
      <c r="M103" s="65" t="s">
        <v>539</v>
      </c>
      <c r="N103" s="65"/>
      <c r="O103" s="65"/>
      <c r="P103" s="62"/>
      <c r="Q103" s="62">
        <v>1</v>
      </c>
      <c r="R103" s="62"/>
      <c r="S103" s="40" t="s">
        <v>258</v>
      </c>
      <c r="T103" s="40"/>
      <c r="W103" s="77" t="s">
        <v>985</v>
      </c>
      <c r="X103" s="35">
        <v>1</v>
      </c>
    </row>
    <row r="104" spans="1:24" s="35" customFormat="1" ht="64.5" customHeight="1">
      <c r="A104" s="38">
        <v>103</v>
      </c>
      <c r="B104" s="42" t="s">
        <v>919</v>
      </c>
      <c r="C104" s="40" t="s">
        <v>681</v>
      </c>
      <c r="D104" s="40" t="s">
        <v>325</v>
      </c>
      <c r="E104" s="44">
        <v>20</v>
      </c>
      <c r="F104" s="44">
        <v>4</v>
      </c>
      <c r="G104" s="40" t="s">
        <v>39</v>
      </c>
      <c r="H104" s="48" t="s">
        <v>122</v>
      </c>
      <c r="I104" s="40" t="s">
        <v>757</v>
      </c>
      <c r="J104" s="56" t="s">
        <v>759</v>
      </c>
      <c r="K104" s="62"/>
      <c r="L104" s="65">
        <v>1</v>
      </c>
      <c r="M104" s="65" t="s">
        <v>539</v>
      </c>
      <c r="N104" s="65"/>
      <c r="O104" s="65"/>
      <c r="P104" s="62"/>
      <c r="Q104" s="62">
        <v>1</v>
      </c>
      <c r="R104" s="62"/>
      <c r="S104" s="40" t="s">
        <v>20</v>
      </c>
      <c r="T104" s="40"/>
      <c r="W104" s="77" t="s">
        <v>985</v>
      </c>
    </row>
    <row r="105" spans="1:24" s="35" customFormat="1" ht="64.5" customHeight="1">
      <c r="A105" s="38">
        <v>104</v>
      </c>
      <c r="B105" s="42" t="s">
        <v>672</v>
      </c>
      <c r="C105" s="40" t="s">
        <v>201</v>
      </c>
      <c r="D105" s="40" t="s">
        <v>295</v>
      </c>
      <c r="E105" s="44">
        <v>20</v>
      </c>
      <c r="F105" s="44">
        <v>5</v>
      </c>
      <c r="G105" s="40" t="s">
        <v>467</v>
      </c>
      <c r="H105" s="48" t="s">
        <v>122</v>
      </c>
      <c r="I105" s="40" t="s">
        <v>534</v>
      </c>
      <c r="J105" s="56" t="s">
        <v>410</v>
      </c>
      <c r="K105" s="62"/>
      <c r="L105" s="65">
        <v>1</v>
      </c>
      <c r="M105" s="65" t="s">
        <v>539</v>
      </c>
      <c r="N105" s="65"/>
      <c r="O105" s="65"/>
      <c r="P105" s="62"/>
      <c r="Q105" s="62">
        <v>1</v>
      </c>
      <c r="R105" s="62"/>
      <c r="S105" s="40" t="s">
        <v>459</v>
      </c>
      <c r="T105" s="40"/>
      <c r="W105" s="77" t="s">
        <v>985</v>
      </c>
    </row>
    <row r="106" spans="1:24" s="35" customFormat="1" ht="64.5" customHeight="1">
      <c r="A106" s="37">
        <v>105</v>
      </c>
      <c r="B106" s="40" t="s">
        <v>339</v>
      </c>
      <c r="C106" s="40" t="s">
        <v>274</v>
      </c>
      <c r="D106" s="41" t="s">
        <v>450</v>
      </c>
      <c r="E106" s="44">
        <v>21</v>
      </c>
      <c r="F106" s="44">
        <v>1</v>
      </c>
      <c r="G106" s="40" t="s">
        <v>31</v>
      </c>
      <c r="H106" s="48" t="s">
        <v>180</v>
      </c>
      <c r="I106" s="40" t="s">
        <v>536</v>
      </c>
      <c r="J106" s="56" t="s">
        <v>811</v>
      </c>
      <c r="K106" s="62"/>
      <c r="L106" s="65">
        <v>1</v>
      </c>
      <c r="M106" s="65" t="s">
        <v>539</v>
      </c>
      <c r="N106" s="65"/>
      <c r="O106" s="65"/>
      <c r="P106" s="62"/>
      <c r="Q106" s="62">
        <v>1</v>
      </c>
      <c r="R106" s="62"/>
      <c r="S106" s="40" t="s">
        <v>851</v>
      </c>
      <c r="T106" s="40"/>
      <c r="W106" s="77" t="s">
        <v>985</v>
      </c>
    </row>
    <row r="107" spans="1:24" s="35" customFormat="1" ht="64.5" hidden="1" customHeight="1">
      <c r="A107" s="37">
        <v>106</v>
      </c>
      <c r="B107" s="40" t="s">
        <v>181</v>
      </c>
      <c r="C107" s="40" t="s">
        <v>346</v>
      </c>
      <c r="D107" s="40" t="s">
        <v>346</v>
      </c>
      <c r="E107" s="44">
        <v>21</v>
      </c>
      <c r="F107" s="44">
        <v>2</v>
      </c>
      <c r="G107" s="40" t="s">
        <v>713</v>
      </c>
      <c r="H107" s="48" t="s">
        <v>182</v>
      </c>
      <c r="I107" s="40" t="s">
        <v>809</v>
      </c>
      <c r="J107" s="57" t="s">
        <v>894</v>
      </c>
      <c r="K107" s="62"/>
      <c r="L107" s="65">
        <v>1</v>
      </c>
      <c r="M107" s="65" t="s">
        <v>539</v>
      </c>
      <c r="N107" s="65"/>
      <c r="O107" s="65"/>
      <c r="P107" s="62"/>
      <c r="Q107" s="62"/>
      <c r="R107" s="62">
        <v>1</v>
      </c>
      <c r="S107" s="40" t="s">
        <v>358</v>
      </c>
      <c r="T107" s="40"/>
      <c r="W107" s="77" t="s">
        <v>985</v>
      </c>
    </row>
    <row r="108" spans="1:24" s="35" customFormat="1" ht="64.5" customHeight="1">
      <c r="A108" s="38">
        <v>107</v>
      </c>
      <c r="B108" s="42" t="s">
        <v>356</v>
      </c>
      <c r="C108" s="40" t="s">
        <v>556</v>
      </c>
      <c r="D108" s="40" t="s">
        <v>184</v>
      </c>
      <c r="E108" s="44">
        <v>21</v>
      </c>
      <c r="F108" s="44">
        <v>3</v>
      </c>
      <c r="G108" s="40" t="s">
        <v>797</v>
      </c>
      <c r="H108" s="48" t="s">
        <v>182</v>
      </c>
      <c r="I108" s="40" t="s">
        <v>538</v>
      </c>
      <c r="J108" s="40" t="s">
        <v>813</v>
      </c>
      <c r="K108" s="62"/>
      <c r="L108" s="65">
        <v>1</v>
      </c>
      <c r="M108" s="65" t="s">
        <v>539</v>
      </c>
      <c r="N108" s="65"/>
      <c r="O108" s="65"/>
      <c r="P108" s="62"/>
      <c r="Q108" s="62">
        <v>1</v>
      </c>
      <c r="R108" s="62"/>
      <c r="S108" s="40"/>
      <c r="T108" s="40"/>
      <c r="W108" s="77" t="s">
        <v>985</v>
      </c>
    </row>
    <row r="109" spans="1:24" s="35" customFormat="1" ht="64.5" hidden="1" customHeight="1">
      <c r="A109" s="37">
        <v>108</v>
      </c>
      <c r="B109" s="40" t="s">
        <v>186</v>
      </c>
      <c r="C109" s="40" t="s">
        <v>188</v>
      </c>
      <c r="D109" s="40" t="s">
        <v>188</v>
      </c>
      <c r="E109" s="44">
        <v>21</v>
      </c>
      <c r="F109" s="44">
        <v>4</v>
      </c>
      <c r="G109" s="40" t="s">
        <v>863</v>
      </c>
      <c r="H109" s="48" t="s">
        <v>32</v>
      </c>
      <c r="I109" s="40" t="s">
        <v>32</v>
      </c>
      <c r="J109" s="56"/>
      <c r="K109" s="62"/>
      <c r="L109" s="65"/>
      <c r="M109" s="65"/>
      <c r="N109" s="65">
        <v>1</v>
      </c>
      <c r="O109" s="65"/>
      <c r="P109" s="62">
        <v>1</v>
      </c>
      <c r="Q109" s="62"/>
      <c r="R109" s="62"/>
      <c r="S109" s="40"/>
      <c r="T109" s="40"/>
    </row>
    <row r="110" spans="1:24" s="35" customFormat="1" ht="64.5" hidden="1" customHeight="1">
      <c r="A110" s="37">
        <v>109</v>
      </c>
      <c r="B110" s="40" t="s">
        <v>179</v>
      </c>
      <c r="C110" s="40" t="s">
        <v>348</v>
      </c>
      <c r="D110" s="40" t="s">
        <v>348</v>
      </c>
      <c r="E110" s="44">
        <v>21</v>
      </c>
      <c r="F110" s="44">
        <v>5</v>
      </c>
      <c r="G110" s="40" t="s">
        <v>597</v>
      </c>
      <c r="H110" s="48" t="s">
        <v>180</v>
      </c>
      <c r="I110" s="40" t="s">
        <v>825</v>
      </c>
      <c r="J110" s="57" t="s">
        <v>868</v>
      </c>
      <c r="K110" s="62"/>
      <c r="L110" s="65">
        <v>1</v>
      </c>
      <c r="M110" s="65" t="s">
        <v>539</v>
      </c>
      <c r="N110" s="65"/>
      <c r="O110" s="65"/>
      <c r="P110" s="62"/>
      <c r="Q110" s="62"/>
      <c r="R110" s="62">
        <v>1</v>
      </c>
      <c r="S110" s="40" t="s">
        <v>777</v>
      </c>
      <c r="T110" s="40"/>
      <c r="W110" s="77" t="s">
        <v>985</v>
      </c>
    </row>
    <row r="111" spans="1:24" s="35" customFormat="1" ht="64.5" hidden="1" customHeight="1">
      <c r="A111" s="37">
        <v>110</v>
      </c>
      <c r="B111" s="40" t="s">
        <v>176</v>
      </c>
      <c r="C111" s="40" t="s">
        <v>57</v>
      </c>
      <c r="D111" s="40" t="s">
        <v>57</v>
      </c>
      <c r="E111" s="44">
        <v>21</v>
      </c>
      <c r="F111" s="44">
        <v>6</v>
      </c>
      <c r="G111" s="40" t="s">
        <v>597</v>
      </c>
      <c r="H111" s="48" t="s">
        <v>180</v>
      </c>
      <c r="I111" s="40" t="s">
        <v>825</v>
      </c>
      <c r="J111" s="57" t="s">
        <v>868</v>
      </c>
      <c r="K111" s="62"/>
      <c r="L111" s="65">
        <v>1</v>
      </c>
      <c r="M111" s="65" t="s">
        <v>539</v>
      </c>
      <c r="N111" s="65"/>
      <c r="O111" s="65"/>
      <c r="P111" s="62"/>
      <c r="Q111" s="62"/>
      <c r="R111" s="71"/>
      <c r="S111" s="40" t="s">
        <v>777</v>
      </c>
      <c r="T111" s="40" t="s">
        <v>628</v>
      </c>
      <c r="W111" s="81" t="s">
        <v>985</v>
      </c>
    </row>
    <row r="112" spans="1:24" s="35" customFormat="1" ht="64.5" hidden="1" customHeight="1">
      <c r="A112" s="37">
        <v>111</v>
      </c>
      <c r="B112" s="40" t="s">
        <v>958</v>
      </c>
      <c r="C112" s="40" t="s">
        <v>692</v>
      </c>
      <c r="D112" s="40" t="s">
        <v>692</v>
      </c>
      <c r="E112" s="44">
        <v>21</v>
      </c>
      <c r="F112" s="44">
        <v>7</v>
      </c>
      <c r="G112" s="40" t="s">
        <v>859</v>
      </c>
      <c r="H112" s="48"/>
      <c r="I112" s="40"/>
      <c r="J112" s="56"/>
      <c r="K112" s="62"/>
      <c r="L112" s="65"/>
      <c r="M112" s="65"/>
      <c r="N112" s="65">
        <v>1</v>
      </c>
      <c r="O112" s="65"/>
      <c r="P112" s="62">
        <v>1</v>
      </c>
      <c r="Q112" s="62"/>
      <c r="R112" s="62"/>
      <c r="S112" s="40" t="s">
        <v>162</v>
      </c>
      <c r="T112" s="40"/>
    </row>
    <row r="113" spans="1:24" s="35" customFormat="1" ht="64.5" customHeight="1">
      <c r="A113" s="37">
        <v>112</v>
      </c>
      <c r="B113" s="40" t="s">
        <v>837</v>
      </c>
      <c r="C113" s="40" t="s">
        <v>828</v>
      </c>
      <c r="D113" s="40" t="s">
        <v>828</v>
      </c>
      <c r="E113" s="44">
        <v>21</v>
      </c>
      <c r="F113" s="44">
        <v>8</v>
      </c>
      <c r="G113" s="40" t="s">
        <v>830</v>
      </c>
      <c r="H113" s="48" t="s">
        <v>838</v>
      </c>
      <c r="I113" s="40" t="s">
        <v>832</v>
      </c>
      <c r="J113" s="57" t="s">
        <v>87</v>
      </c>
      <c r="K113" s="62"/>
      <c r="L113" s="65">
        <v>1</v>
      </c>
      <c r="M113" s="65" t="s">
        <v>539</v>
      </c>
      <c r="N113" s="65"/>
      <c r="O113" s="65"/>
      <c r="P113" s="62"/>
      <c r="Q113" s="62">
        <v>1</v>
      </c>
      <c r="R113" s="62"/>
      <c r="S113" s="40" t="s">
        <v>833</v>
      </c>
      <c r="T113" s="40" t="s">
        <v>214</v>
      </c>
      <c r="W113" s="77" t="s">
        <v>985</v>
      </c>
    </row>
    <row r="114" spans="1:24" s="35" customFormat="1" ht="64.5" customHeight="1">
      <c r="A114" s="37">
        <v>113</v>
      </c>
      <c r="B114" s="40" t="s">
        <v>782</v>
      </c>
      <c r="C114" s="40" t="s">
        <v>351</v>
      </c>
      <c r="D114" s="40" t="s">
        <v>351</v>
      </c>
      <c r="E114" s="44">
        <v>22</v>
      </c>
      <c r="F114" s="44">
        <v>1</v>
      </c>
      <c r="G114" s="40" t="s">
        <v>620</v>
      </c>
      <c r="H114" s="48" t="s">
        <v>93</v>
      </c>
      <c r="I114" s="40" t="s">
        <v>273</v>
      </c>
      <c r="J114" s="56" t="s">
        <v>420</v>
      </c>
      <c r="K114" s="62"/>
      <c r="L114" s="65">
        <v>1</v>
      </c>
      <c r="M114" s="65" t="s">
        <v>905</v>
      </c>
      <c r="N114" s="65"/>
      <c r="O114" s="65"/>
      <c r="P114" s="62"/>
      <c r="Q114" s="62">
        <v>1</v>
      </c>
      <c r="R114" s="62"/>
      <c r="S114" s="40"/>
      <c r="T114" s="40" t="s">
        <v>71</v>
      </c>
      <c r="W114" s="77" t="s">
        <v>985</v>
      </c>
    </row>
    <row r="115" spans="1:24" s="35" customFormat="1" ht="64.5" hidden="1" customHeight="1">
      <c r="A115" s="37">
        <v>114</v>
      </c>
      <c r="B115" s="40" t="s">
        <v>970</v>
      </c>
      <c r="C115" s="41" t="s">
        <v>877</v>
      </c>
      <c r="D115" s="41" t="s">
        <v>979</v>
      </c>
      <c r="E115" s="44">
        <v>22</v>
      </c>
      <c r="F115" s="44">
        <v>2</v>
      </c>
      <c r="G115" s="40" t="s">
        <v>571</v>
      </c>
      <c r="H115" s="48" t="s">
        <v>32</v>
      </c>
      <c r="I115" s="40" t="s">
        <v>32</v>
      </c>
      <c r="J115" s="56"/>
      <c r="K115" s="62"/>
      <c r="L115" s="65"/>
      <c r="M115" s="65"/>
      <c r="N115" s="65"/>
      <c r="O115" s="65">
        <v>1</v>
      </c>
      <c r="P115" s="62"/>
      <c r="Q115" s="62"/>
      <c r="R115" s="62"/>
      <c r="S115" s="40" t="s">
        <v>233</v>
      </c>
      <c r="T115" s="40"/>
    </row>
    <row r="116" spans="1:24" s="35" customFormat="1" ht="64.5" customHeight="1">
      <c r="A116" s="38">
        <v>115</v>
      </c>
      <c r="B116" s="42" t="s">
        <v>910</v>
      </c>
      <c r="C116" s="40" t="s">
        <v>192</v>
      </c>
      <c r="D116" s="40" t="s">
        <v>192</v>
      </c>
      <c r="E116" s="44">
        <v>22</v>
      </c>
      <c r="F116" s="44">
        <v>3</v>
      </c>
      <c r="G116" s="40" t="s">
        <v>801</v>
      </c>
      <c r="H116" s="48" t="s">
        <v>93</v>
      </c>
      <c r="I116" s="40" t="s">
        <v>129</v>
      </c>
      <c r="J116" s="57" t="s">
        <v>912</v>
      </c>
      <c r="K116" s="62"/>
      <c r="L116" s="65">
        <v>1</v>
      </c>
      <c r="M116" s="65" t="s">
        <v>906</v>
      </c>
      <c r="N116" s="65"/>
      <c r="O116" s="65"/>
      <c r="P116" s="62"/>
      <c r="Q116" s="62">
        <v>1</v>
      </c>
      <c r="R116" s="62"/>
      <c r="S116" s="40"/>
      <c r="T116" s="40"/>
      <c r="W116" s="77" t="s">
        <v>985</v>
      </c>
    </row>
    <row r="117" spans="1:24" s="35" customFormat="1" ht="64.5" hidden="1" customHeight="1">
      <c r="A117" s="37">
        <v>116</v>
      </c>
      <c r="B117" s="40" t="s">
        <v>193</v>
      </c>
      <c r="C117" s="40" t="s">
        <v>962</v>
      </c>
      <c r="D117" s="40" t="s">
        <v>982</v>
      </c>
      <c r="E117" s="44">
        <v>22</v>
      </c>
      <c r="F117" s="44">
        <v>4</v>
      </c>
      <c r="G117" s="40" t="s">
        <v>484</v>
      </c>
      <c r="H117" s="48" t="s">
        <v>93</v>
      </c>
      <c r="I117" s="40" t="s">
        <v>649</v>
      </c>
      <c r="J117" s="57" t="s">
        <v>1024</v>
      </c>
      <c r="K117" s="62"/>
      <c r="L117" s="65">
        <v>1</v>
      </c>
      <c r="M117" s="65" t="s">
        <v>906</v>
      </c>
      <c r="N117" s="65"/>
      <c r="O117" s="65"/>
      <c r="P117" s="62"/>
      <c r="Q117" s="62"/>
      <c r="R117" s="62">
        <v>1</v>
      </c>
      <c r="S117" s="40" t="s">
        <v>1025</v>
      </c>
      <c r="T117" s="40" t="s">
        <v>579</v>
      </c>
      <c r="W117" s="77" t="s">
        <v>985</v>
      </c>
    </row>
    <row r="118" spans="1:24" s="35" customFormat="1" ht="64.5" hidden="1" customHeight="1">
      <c r="A118" s="37">
        <v>117</v>
      </c>
      <c r="B118" s="40" t="s">
        <v>195</v>
      </c>
      <c r="C118" s="40" t="s">
        <v>250</v>
      </c>
      <c r="D118" s="40" t="s">
        <v>380</v>
      </c>
      <c r="E118" s="44">
        <v>22</v>
      </c>
      <c r="F118" s="44">
        <v>5</v>
      </c>
      <c r="G118" s="40" t="s">
        <v>574</v>
      </c>
      <c r="H118" s="48" t="s">
        <v>32</v>
      </c>
      <c r="I118" s="40" t="s">
        <v>32</v>
      </c>
      <c r="J118" s="56"/>
      <c r="K118" s="62"/>
      <c r="L118" s="65"/>
      <c r="M118" s="65"/>
      <c r="N118" s="65"/>
      <c r="O118" s="65">
        <v>1</v>
      </c>
      <c r="P118" s="62"/>
      <c r="Q118" s="62"/>
      <c r="R118" s="62"/>
      <c r="S118" s="40"/>
      <c r="T118" s="40"/>
    </row>
    <row r="119" spans="1:24" s="35" customFormat="1" ht="64.5" hidden="1" customHeight="1">
      <c r="A119" s="37">
        <v>118</v>
      </c>
      <c r="B119" s="40" t="s">
        <v>785</v>
      </c>
      <c r="C119" s="40" t="s">
        <v>265</v>
      </c>
      <c r="D119" s="40" t="s">
        <v>265</v>
      </c>
      <c r="E119" s="44">
        <v>22</v>
      </c>
      <c r="F119" s="44">
        <v>6</v>
      </c>
      <c r="G119" s="40" t="s">
        <v>254</v>
      </c>
      <c r="H119" s="48"/>
      <c r="I119" s="40"/>
      <c r="J119" s="56"/>
      <c r="K119" s="62"/>
      <c r="L119" s="65"/>
      <c r="M119" s="65"/>
      <c r="N119" s="65">
        <v>1</v>
      </c>
      <c r="O119" s="65"/>
      <c r="P119" s="62">
        <v>1</v>
      </c>
      <c r="Q119" s="62"/>
      <c r="R119" s="62"/>
      <c r="S119" s="40" t="s">
        <v>729</v>
      </c>
      <c r="T119" s="40" t="s">
        <v>232</v>
      </c>
    </row>
    <row r="120" spans="1:24" s="35" customFormat="1" ht="64.5" hidden="1" customHeight="1">
      <c r="A120" s="37">
        <v>119</v>
      </c>
      <c r="B120" s="40" t="s">
        <v>68</v>
      </c>
      <c r="C120" s="40" t="s">
        <v>624</v>
      </c>
      <c r="D120" s="40" t="s">
        <v>624</v>
      </c>
      <c r="E120" s="44">
        <v>23</v>
      </c>
      <c r="F120" s="44">
        <v>1</v>
      </c>
      <c r="G120" s="40" t="s">
        <v>571</v>
      </c>
      <c r="H120" s="48"/>
      <c r="I120" s="40"/>
      <c r="J120" s="56"/>
      <c r="K120" s="62"/>
      <c r="L120" s="65"/>
      <c r="M120" s="65"/>
      <c r="N120" s="65"/>
      <c r="O120" s="65">
        <v>1</v>
      </c>
      <c r="P120" s="62"/>
      <c r="Q120" s="62"/>
      <c r="R120" s="62"/>
      <c r="S120" s="40" t="s">
        <v>481</v>
      </c>
      <c r="T120" s="40" t="s">
        <v>618</v>
      </c>
    </row>
    <row r="121" spans="1:24" s="35" customFormat="1" ht="64.5" customHeight="1">
      <c r="A121" s="37">
        <v>120</v>
      </c>
      <c r="B121" s="40" t="s">
        <v>590</v>
      </c>
      <c r="C121" s="40" t="s">
        <v>682</v>
      </c>
      <c r="D121" s="40" t="s">
        <v>592</v>
      </c>
      <c r="E121" s="44">
        <v>23</v>
      </c>
      <c r="F121" s="44">
        <v>2</v>
      </c>
      <c r="G121" s="40" t="s">
        <v>550</v>
      </c>
      <c r="H121" s="48" t="s">
        <v>199</v>
      </c>
      <c r="I121" s="40" t="s">
        <v>399</v>
      </c>
      <c r="J121" s="40" t="s">
        <v>573</v>
      </c>
      <c r="K121" s="62"/>
      <c r="L121" s="65">
        <v>1</v>
      </c>
      <c r="M121" s="65" t="s">
        <v>906</v>
      </c>
      <c r="N121" s="65"/>
      <c r="O121" s="65"/>
      <c r="P121" s="62"/>
      <c r="Q121" s="62">
        <v>1</v>
      </c>
      <c r="R121" s="62"/>
      <c r="S121" s="40" t="s">
        <v>1032</v>
      </c>
      <c r="T121" s="40"/>
      <c r="U121" s="78"/>
      <c r="W121" s="77" t="s">
        <v>985</v>
      </c>
      <c r="X121" s="35">
        <v>1</v>
      </c>
    </row>
    <row r="122" spans="1:24" s="35" customFormat="1" ht="64.5" hidden="1" customHeight="1">
      <c r="A122" s="37">
        <v>121</v>
      </c>
      <c r="B122" s="40" t="s">
        <v>303</v>
      </c>
      <c r="C122" s="40" t="s">
        <v>270</v>
      </c>
      <c r="D122" s="40" t="s">
        <v>270</v>
      </c>
      <c r="E122" s="44">
        <v>23</v>
      </c>
      <c r="F122" s="44">
        <v>3</v>
      </c>
      <c r="G122" s="47" t="s">
        <v>633</v>
      </c>
      <c r="H122" s="49" t="s">
        <v>199</v>
      </c>
      <c r="I122" s="47" t="s">
        <v>930</v>
      </c>
      <c r="J122" s="56" t="s">
        <v>500</v>
      </c>
      <c r="K122" s="62"/>
      <c r="L122" s="65">
        <v>1</v>
      </c>
      <c r="M122" s="65" t="s">
        <v>905</v>
      </c>
      <c r="N122" s="65">
        <v>1</v>
      </c>
      <c r="O122" s="65"/>
      <c r="P122" s="62">
        <v>1</v>
      </c>
      <c r="Q122" s="62"/>
      <c r="R122" s="62"/>
      <c r="S122" s="40" t="s">
        <v>829</v>
      </c>
      <c r="T122" s="40"/>
    </row>
    <row r="123" spans="1:24" s="35" customFormat="1" ht="64.5" hidden="1" customHeight="1">
      <c r="A123" s="37">
        <v>122</v>
      </c>
      <c r="B123" s="40" t="s">
        <v>394</v>
      </c>
      <c r="C123" s="40" t="s">
        <v>203</v>
      </c>
      <c r="D123" s="40" t="s">
        <v>203</v>
      </c>
      <c r="E123" s="44">
        <v>23</v>
      </c>
      <c r="F123" s="44">
        <v>4</v>
      </c>
      <c r="G123" s="47" t="s">
        <v>929</v>
      </c>
      <c r="H123" s="49" t="s">
        <v>199</v>
      </c>
      <c r="I123" s="47" t="s">
        <v>848</v>
      </c>
      <c r="J123" s="56" t="s">
        <v>400</v>
      </c>
      <c r="K123" s="62"/>
      <c r="L123" s="65">
        <v>1</v>
      </c>
      <c r="M123" s="65" t="s">
        <v>905</v>
      </c>
      <c r="N123" s="65">
        <v>1</v>
      </c>
      <c r="O123" s="65"/>
      <c r="P123" s="62">
        <v>1</v>
      </c>
      <c r="Q123" s="62"/>
      <c r="R123" s="62"/>
      <c r="S123" s="40" t="s">
        <v>931</v>
      </c>
      <c r="T123" s="40"/>
    </row>
    <row r="124" spans="1:24" s="35" customFormat="1" ht="64.5" customHeight="1">
      <c r="A124" s="37">
        <v>123</v>
      </c>
      <c r="B124" s="40" t="s">
        <v>363</v>
      </c>
      <c r="C124" s="40" t="s">
        <v>123</v>
      </c>
      <c r="D124" s="40" t="s">
        <v>202</v>
      </c>
      <c r="E124" s="44">
        <v>23</v>
      </c>
      <c r="F124" s="44">
        <v>5</v>
      </c>
      <c r="G124" s="40" t="s">
        <v>980</v>
      </c>
      <c r="H124" s="48" t="s">
        <v>54</v>
      </c>
      <c r="I124" s="40" t="s">
        <v>386</v>
      </c>
      <c r="J124" s="58" t="s">
        <v>913</v>
      </c>
      <c r="K124" s="62"/>
      <c r="L124" s="65">
        <v>1</v>
      </c>
      <c r="M124" s="65" t="s">
        <v>906</v>
      </c>
      <c r="N124" s="65"/>
      <c r="O124" s="65"/>
      <c r="P124" s="62"/>
      <c r="Q124" s="62">
        <v>1</v>
      </c>
      <c r="R124" s="62"/>
      <c r="S124" s="41" t="s">
        <v>447</v>
      </c>
      <c r="T124" s="40"/>
      <c r="W124" s="77" t="s">
        <v>985</v>
      </c>
    </row>
    <row r="125" spans="1:24" s="35" customFormat="1" ht="64.5" customHeight="1">
      <c r="A125" s="37">
        <v>124</v>
      </c>
      <c r="B125" s="40" t="s">
        <v>209</v>
      </c>
      <c r="C125" s="40" t="s">
        <v>684</v>
      </c>
      <c r="D125" s="40" t="s">
        <v>684</v>
      </c>
      <c r="E125" s="44">
        <v>24</v>
      </c>
      <c r="F125" s="44">
        <v>1</v>
      </c>
      <c r="G125" s="40" t="s">
        <v>802</v>
      </c>
      <c r="H125" s="48" t="s">
        <v>199</v>
      </c>
      <c r="I125" s="40" t="s">
        <v>540</v>
      </c>
      <c r="J125" s="56" t="s">
        <v>421</v>
      </c>
      <c r="K125" s="62"/>
      <c r="L125" s="65">
        <v>1</v>
      </c>
      <c r="M125" s="65" t="s">
        <v>906</v>
      </c>
      <c r="N125" s="65"/>
      <c r="O125" s="65"/>
      <c r="P125" s="62"/>
      <c r="Q125" s="62">
        <v>1</v>
      </c>
      <c r="R125" s="62"/>
      <c r="S125" s="40"/>
      <c r="T125" s="40" t="s">
        <v>581</v>
      </c>
      <c r="W125" s="77" t="s">
        <v>985</v>
      </c>
    </row>
    <row r="126" spans="1:24" s="35" customFormat="1" ht="64.5" hidden="1" customHeight="1">
      <c r="A126" s="37">
        <v>125</v>
      </c>
      <c r="B126" s="40" t="s">
        <v>211</v>
      </c>
      <c r="C126" s="40" t="s">
        <v>131</v>
      </c>
      <c r="D126" s="40" t="s">
        <v>131</v>
      </c>
      <c r="E126" s="44">
        <v>24</v>
      </c>
      <c r="F126" s="44">
        <v>2</v>
      </c>
      <c r="G126" s="40" t="s">
        <v>332</v>
      </c>
      <c r="H126" s="48" t="s">
        <v>213</v>
      </c>
      <c r="I126" s="40" t="s">
        <v>1026</v>
      </c>
      <c r="J126" s="57" t="s">
        <v>971</v>
      </c>
      <c r="K126" s="62"/>
      <c r="L126" s="65">
        <v>1</v>
      </c>
      <c r="M126" s="65" t="s">
        <v>906</v>
      </c>
      <c r="N126" s="65"/>
      <c r="O126" s="65"/>
      <c r="P126" s="62"/>
      <c r="Q126" s="62"/>
      <c r="R126" s="62">
        <v>1</v>
      </c>
      <c r="S126" s="40" t="s">
        <v>23</v>
      </c>
      <c r="T126" s="40"/>
      <c r="W126" s="77" t="s">
        <v>985</v>
      </c>
    </row>
    <row r="127" spans="1:24" s="35" customFormat="1" ht="64.5" hidden="1" customHeight="1">
      <c r="A127" s="37">
        <v>126</v>
      </c>
      <c r="B127" s="40" t="s">
        <v>299</v>
      </c>
      <c r="C127" s="40" t="s">
        <v>473</v>
      </c>
      <c r="D127" s="40" t="s">
        <v>36</v>
      </c>
      <c r="E127" s="44">
        <v>24</v>
      </c>
      <c r="F127" s="44">
        <v>3</v>
      </c>
      <c r="G127" s="40" t="s">
        <v>1027</v>
      </c>
      <c r="H127" s="48" t="s">
        <v>213</v>
      </c>
      <c r="I127" s="40" t="s">
        <v>591</v>
      </c>
      <c r="J127" s="57" t="s">
        <v>1029</v>
      </c>
      <c r="K127" s="62"/>
      <c r="L127" s="65">
        <v>1</v>
      </c>
      <c r="M127" s="65" t="s">
        <v>906</v>
      </c>
      <c r="N127" s="65"/>
      <c r="O127" s="65"/>
      <c r="P127" s="62"/>
      <c r="Q127" s="62"/>
      <c r="R127" s="62">
        <v>1</v>
      </c>
      <c r="S127" s="40" t="s">
        <v>23</v>
      </c>
      <c r="T127" s="40"/>
      <c r="W127" s="77" t="s">
        <v>985</v>
      </c>
    </row>
    <row r="128" spans="1:24" s="35" customFormat="1" ht="64.5" customHeight="1">
      <c r="A128" s="37">
        <v>127</v>
      </c>
      <c r="B128" s="40" t="s">
        <v>355</v>
      </c>
      <c r="C128" s="40" t="s">
        <v>511</v>
      </c>
      <c r="D128" s="40" t="s">
        <v>511</v>
      </c>
      <c r="E128" s="44">
        <v>24</v>
      </c>
      <c r="F128" s="44">
        <v>4</v>
      </c>
      <c r="G128" s="40" t="s">
        <v>803</v>
      </c>
      <c r="H128" s="48" t="s">
        <v>213</v>
      </c>
      <c r="I128" s="40" t="s">
        <v>543</v>
      </c>
      <c r="J128" s="56" t="s">
        <v>422</v>
      </c>
      <c r="K128" s="62"/>
      <c r="L128" s="65">
        <v>1</v>
      </c>
      <c r="M128" s="65" t="s">
        <v>906</v>
      </c>
      <c r="N128" s="65"/>
      <c r="O128" s="65"/>
      <c r="P128" s="62"/>
      <c r="Q128" s="62">
        <v>1</v>
      </c>
      <c r="R128" s="62"/>
      <c r="S128" s="40"/>
      <c r="T128" s="40"/>
      <c r="W128" s="77" t="s">
        <v>985</v>
      </c>
    </row>
    <row r="129" spans="1:23" s="35" customFormat="1" ht="64.5" hidden="1" customHeight="1">
      <c r="A129" s="37">
        <v>128</v>
      </c>
      <c r="B129" s="40" t="s">
        <v>216</v>
      </c>
      <c r="C129" s="40" t="s">
        <v>685</v>
      </c>
      <c r="D129" s="40" t="s">
        <v>167</v>
      </c>
      <c r="E129" s="44">
        <v>25</v>
      </c>
      <c r="F129" s="44">
        <v>1</v>
      </c>
      <c r="G129" s="40" t="s">
        <v>121</v>
      </c>
      <c r="H129" s="48" t="s">
        <v>217</v>
      </c>
      <c r="I129" s="40" t="s">
        <v>384</v>
      </c>
      <c r="J129" s="57" t="s">
        <v>596</v>
      </c>
      <c r="K129" s="62"/>
      <c r="L129" s="65">
        <v>1</v>
      </c>
      <c r="M129" s="65" t="s">
        <v>906</v>
      </c>
      <c r="N129" s="65"/>
      <c r="O129" s="65"/>
      <c r="P129" s="62"/>
      <c r="Q129" s="62"/>
      <c r="R129" s="62">
        <v>1</v>
      </c>
      <c r="S129" s="40"/>
      <c r="T129" s="40"/>
      <c r="W129" s="77" t="s">
        <v>985</v>
      </c>
    </row>
    <row r="130" spans="1:23" s="35" customFormat="1" ht="64.5" customHeight="1">
      <c r="A130" s="37">
        <v>129</v>
      </c>
      <c r="B130" s="40" t="s">
        <v>603</v>
      </c>
      <c r="C130" s="40" t="s">
        <v>221</v>
      </c>
      <c r="D130" s="40" t="s">
        <v>221</v>
      </c>
      <c r="E130" s="44">
        <v>25</v>
      </c>
      <c r="F130" s="44">
        <v>2</v>
      </c>
      <c r="G130" s="40" t="s">
        <v>191</v>
      </c>
      <c r="H130" s="48" t="s">
        <v>70</v>
      </c>
      <c r="I130" s="40" t="s">
        <v>545</v>
      </c>
      <c r="J130" s="56" t="s">
        <v>423</v>
      </c>
      <c r="K130" s="62"/>
      <c r="L130" s="65">
        <v>1</v>
      </c>
      <c r="M130" s="65" t="s">
        <v>906</v>
      </c>
      <c r="N130" s="65"/>
      <c r="O130" s="65"/>
      <c r="P130" s="62"/>
      <c r="Q130" s="62">
        <v>1</v>
      </c>
      <c r="R130" s="62"/>
      <c r="S130" s="40" t="s">
        <v>282</v>
      </c>
      <c r="T130" s="40"/>
      <c r="W130" s="77" t="s">
        <v>985</v>
      </c>
    </row>
    <row r="131" spans="1:23" s="35" customFormat="1" ht="196.5" hidden="1" customHeight="1">
      <c r="A131" s="37">
        <v>130</v>
      </c>
      <c r="B131" s="40" t="s">
        <v>51</v>
      </c>
      <c r="C131" s="40" t="s">
        <v>956</v>
      </c>
      <c r="D131" s="40" t="s">
        <v>993</v>
      </c>
      <c r="E131" s="44">
        <v>25</v>
      </c>
      <c r="F131" s="44">
        <v>3</v>
      </c>
      <c r="G131" s="40" t="s">
        <v>263</v>
      </c>
      <c r="H131" s="48"/>
      <c r="I131" s="40"/>
      <c r="J131" s="57"/>
      <c r="K131" s="62"/>
      <c r="L131" s="65"/>
      <c r="M131" s="65"/>
      <c r="N131" s="65">
        <v>1</v>
      </c>
      <c r="O131" s="65"/>
      <c r="P131" s="62">
        <v>1</v>
      </c>
      <c r="Q131" s="62"/>
      <c r="R131" s="62"/>
      <c r="S131" s="40" t="s">
        <v>991</v>
      </c>
      <c r="T131" s="40"/>
      <c r="W131" s="77" t="s">
        <v>985</v>
      </c>
    </row>
    <row r="132" spans="1:23" s="35" customFormat="1" ht="86.25" customHeight="1">
      <c r="A132" s="38">
        <v>131</v>
      </c>
      <c r="B132" s="42" t="s">
        <v>1033</v>
      </c>
      <c r="C132" s="40" t="s">
        <v>223</v>
      </c>
      <c r="D132" s="40" t="s">
        <v>223</v>
      </c>
      <c r="E132" s="44">
        <v>25</v>
      </c>
      <c r="F132" s="44">
        <v>4</v>
      </c>
      <c r="G132" s="40" t="s">
        <v>804</v>
      </c>
      <c r="H132" s="48" t="s">
        <v>217</v>
      </c>
      <c r="I132" s="40" t="s">
        <v>547</v>
      </c>
      <c r="J132" s="56" t="s">
        <v>424</v>
      </c>
      <c r="K132" s="62"/>
      <c r="L132" s="65">
        <v>1</v>
      </c>
      <c r="M132" s="65" t="s">
        <v>906</v>
      </c>
      <c r="N132" s="65"/>
      <c r="O132" s="65"/>
      <c r="P132" s="62"/>
      <c r="Q132" s="62">
        <v>1</v>
      </c>
      <c r="R132" s="62"/>
      <c r="S132" s="40" t="s">
        <v>1000</v>
      </c>
      <c r="T132" s="40"/>
      <c r="W132" s="77" t="s">
        <v>985</v>
      </c>
    </row>
    <row r="133" spans="1:23" s="35" customFormat="1" ht="64.5" customHeight="1">
      <c r="A133" s="38">
        <v>132</v>
      </c>
      <c r="B133" s="42" t="s">
        <v>923</v>
      </c>
      <c r="C133" s="40" t="s">
        <v>381</v>
      </c>
      <c r="D133" s="40" t="s">
        <v>381</v>
      </c>
      <c r="E133" s="44">
        <v>25</v>
      </c>
      <c r="F133" s="44">
        <v>5</v>
      </c>
      <c r="G133" s="40" t="s">
        <v>805</v>
      </c>
      <c r="H133" s="48" t="s">
        <v>217</v>
      </c>
      <c r="I133" s="40" t="s">
        <v>533</v>
      </c>
      <c r="J133" s="56" t="s">
        <v>428</v>
      </c>
      <c r="K133" s="62"/>
      <c r="L133" s="65">
        <v>1</v>
      </c>
      <c r="M133" s="65" t="s">
        <v>906</v>
      </c>
      <c r="N133" s="65"/>
      <c r="O133" s="65"/>
      <c r="P133" s="62"/>
      <c r="Q133" s="62">
        <v>1</v>
      </c>
      <c r="R133" s="62"/>
      <c r="S133" s="40"/>
      <c r="T133" s="40"/>
      <c r="W133" s="77" t="s">
        <v>985</v>
      </c>
    </row>
    <row r="134" spans="1:23" s="35" customFormat="1" ht="64.5" customHeight="1">
      <c r="A134" s="37">
        <v>133</v>
      </c>
      <c r="B134" s="40" t="s">
        <v>267</v>
      </c>
      <c r="C134" s="40" t="s">
        <v>686</v>
      </c>
      <c r="D134" s="40" t="s">
        <v>225</v>
      </c>
      <c r="E134" s="44">
        <v>26</v>
      </c>
      <c r="F134" s="44">
        <v>1</v>
      </c>
      <c r="G134" s="40" t="s">
        <v>806</v>
      </c>
      <c r="H134" s="48" t="s">
        <v>217</v>
      </c>
      <c r="I134" s="40" t="s">
        <v>551</v>
      </c>
      <c r="J134" s="56" t="s">
        <v>432</v>
      </c>
      <c r="K134" s="62"/>
      <c r="L134" s="65">
        <v>1</v>
      </c>
      <c r="M134" s="65" t="s">
        <v>906</v>
      </c>
      <c r="N134" s="65"/>
      <c r="O134" s="65"/>
      <c r="P134" s="62"/>
      <c r="Q134" s="62">
        <v>1</v>
      </c>
      <c r="R134" s="62"/>
      <c r="S134" s="40"/>
      <c r="T134" s="40" t="s">
        <v>583</v>
      </c>
      <c r="W134" s="77" t="s">
        <v>985</v>
      </c>
    </row>
    <row r="135" spans="1:23" s="35" customFormat="1" ht="64.5" customHeight="1">
      <c r="A135" s="37">
        <v>134</v>
      </c>
      <c r="B135" s="40" t="s">
        <v>149</v>
      </c>
      <c r="C135" s="40" t="s">
        <v>688</v>
      </c>
      <c r="D135" s="40" t="s">
        <v>370</v>
      </c>
      <c r="E135" s="44">
        <v>26</v>
      </c>
      <c r="F135" s="44">
        <v>2</v>
      </c>
      <c r="G135" s="40" t="s">
        <v>528</v>
      </c>
      <c r="H135" s="48" t="s">
        <v>217</v>
      </c>
      <c r="I135" s="40" t="s">
        <v>553</v>
      </c>
      <c r="J135" s="57" t="s">
        <v>866</v>
      </c>
      <c r="K135" s="62"/>
      <c r="L135" s="65">
        <v>1</v>
      </c>
      <c r="M135" s="65" t="s">
        <v>906</v>
      </c>
      <c r="N135" s="65"/>
      <c r="O135" s="65"/>
      <c r="P135" s="62"/>
      <c r="Q135" s="62">
        <v>1</v>
      </c>
      <c r="R135" s="62"/>
      <c r="S135" s="40"/>
      <c r="T135" s="40"/>
      <c r="W135" s="77" t="s">
        <v>985</v>
      </c>
    </row>
    <row r="136" spans="1:23" s="35" customFormat="1" ht="64.5" customHeight="1">
      <c r="A136" s="38">
        <v>135</v>
      </c>
      <c r="B136" s="42" t="s">
        <v>9</v>
      </c>
      <c r="C136" s="40" t="s">
        <v>664</v>
      </c>
      <c r="D136" s="40" t="s">
        <v>227</v>
      </c>
      <c r="E136" s="44">
        <v>26</v>
      </c>
      <c r="F136" s="44">
        <v>3</v>
      </c>
      <c r="G136" s="40" t="s">
        <v>266</v>
      </c>
      <c r="H136" s="48" t="s">
        <v>217</v>
      </c>
      <c r="I136" s="40" t="s">
        <v>161</v>
      </c>
      <c r="J136" s="56" t="s">
        <v>438</v>
      </c>
      <c r="K136" s="62"/>
      <c r="L136" s="65">
        <v>1</v>
      </c>
      <c r="M136" s="65" t="s">
        <v>906</v>
      </c>
      <c r="N136" s="65"/>
      <c r="O136" s="65"/>
      <c r="P136" s="62"/>
      <c r="Q136" s="62">
        <v>1</v>
      </c>
      <c r="R136" s="62"/>
      <c r="S136" s="41" t="s">
        <v>1001</v>
      </c>
      <c r="T136" s="40"/>
      <c r="W136" s="77" t="s">
        <v>985</v>
      </c>
    </row>
    <row r="137" spans="1:23" s="35" customFormat="1" ht="64.5" customHeight="1">
      <c r="A137" s="38">
        <v>136</v>
      </c>
      <c r="B137" s="42" t="s">
        <v>925</v>
      </c>
      <c r="C137" s="40" t="s">
        <v>65</v>
      </c>
      <c r="D137" s="40" t="s">
        <v>455</v>
      </c>
      <c r="E137" s="44">
        <v>26</v>
      </c>
      <c r="F137" s="44">
        <v>4</v>
      </c>
      <c r="G137" s="40" t="s">
        <v>652</v>
      </c>
      <c r="H137" s="48" t="s">
        <v>241</v>
      </c>
      <c r="I137" s="40" t="s">
        <v>498</v>
      </c>
      <c r="J137" s="57" t="s">
        <v>86</v>
      </c>
      <c r="K137" s="62"/>
      <c r="L137" s="65">
        <v>1</v>
      </c>
      <c r="M137" s="65" t="s">
        <v>906</v>
      </c>
      <c r="N137" s="65"/>
      <c r="O137" s="65"/>
      <c r="P137" s="62"/>
      <c r="Q137" s="62">
        <v>1</v>
      </c>
      <c r="R137" s="62"/>
      <c r="S137" s="40"/>
      <c r="T137" s="40"/>
      <c r="W137" s="77" t="s">
        <v>985</v>
      </c>
    </row>
    <row r="138" spans="1:23" s="35" customFormat="1" ht="64.5" hidden="1" customHeight="1">
      <c r="A138" s="37">
        <v>137</v>
      </c>
      <c r="B138" s="40" t="s">
        <v>58</v>
      </c>
      <c r="C138" s="40" t="s">
        <v>135</v>
      </c>
      <c r="D138" s="40" t="s">
        <v>225</v>
      </c>
      <c r="E138" s="44">
        <v>26</v>
      </c>
      <c r="F138" s="44">
        <v>5</v>
      </c>
      <c r="G138" s="40" t="s">
        <v>571</v>
      </c>
      <c r="H138" s="48" t="s">
        <v>32</v>
      </c>
      <c r="I138" s="40" t="s">
        <v>32</v>
      </c>
      <c r="J138" s="56"/>
      <c r="K138" s="62"/>
      <c r="L138" s="65"/>
      <c r="M138" s="65"/>
      <c r="N138" s="65"/>
      <c r="O138" s="65">
        <v>1</v>
      </c>
      <c r="P138" s="62"/>
      <c r="Q138" s="62"/>
      <c r="R138" s="62"/>
      <c r="S138" s="40"/>
      <c r="T138" s="40" t="s">
        <v>94</v>
      </c>
    </row>
    <row r="139" spans="1:23" s="35" customFormat="1" ht="64.5" customHeight="1">
      <c r="A139" s="37">
        <v>138</v>
      </c>
      <c r="B139" s="40" t="s">
        <v>608</v>
      </c>
      <c r="C139" s="40" t="s">
        <v>570</v>
      </c>
      <c r="D139" s="40" t="s">
        <v>231</v>
      </c>
      <c r="E139" s="44">
        <v>26</v>
      </c>
      <c r="F139" s="44">
        <v>6</v>
      </c>
      <c r="G139" s="40" t="s">
        <v>908</v>
      </c>
      <c r="H139" s="48" t="s">
        <v>217</v>
      </c>
      <c r="I139" s="40" t="s">
        <v>226</v>
      </c>
      <c r="J139" s="56" t="s">
        <v>439</v>
      </c>
      <c r="K139" s="62"/>
      <c r="L139" s="65">
        <v>1</v>
      </c>
      <c r="M139" s="65" t="s">
        <v>906</v>
      </c>
      <c r="N139" s="65"/>
      <c r="O139" s="65"/>
      <c r="P139" s="62"/>
      <c r="Q139" s="62">
        <v>1</v>
      </c>
      <c r="R139" s="62"/>
      <c r="S139" s="40" t="s">
        <v>699</v>
      </c>
      <c r="T139" s="40"/>
      <c r="W139" s="77" t="s">
        <v>985</v>
      </c>
    </row>
    <row r="140" spans="1:23" s="35" customFormat="1" ht="64.5" hidden="1" customHeight="1">
      <c r="A140" s="37">
        <v>139</v>
      </c>
      <c r="B140" s="40" t="s">
        <v>298</v>
      </c>
      <c r="C140" s="41" t="s">
        <v>961</v>
      </c>
      <c r="D140" s="41" t="s">
        <v>961</v>
      </c>
      <c r="E140" s="44">
        <v>27</v>
      </c>
      <c r="F140" s="44">
        <v>1</v>
      </c>
      <c r="G140" s="40" t="s">
        <v>263</v>
      </c>
      <c r="H140" s="48"/>
      <c r="I140" s="40" t="s">
        <v>32</v>
      </c>
      <c r="J140" s="56"/>
      <c r="K140" s="62"/>
      <c r="L140" s="65"/>
      <c r="M140" s="65"/>
      <c r="N140" s="65">
        <v>1</v>
      </c>
      <c r="O140" s="65"/>
      <c r="P140" s="62">
        <v>1</v>
      </c>
      <c r="Q140" s="62"/>
      <c r="R140" s="62"/>
      <c r="S140" s="40" t="s">
        <v>763</v>
      </c>
      <c r="T140" s="40"/>
    </row>
    <row r="141" spans="1:23" s="35" customFormat="1" ht="64.5" hidden="1" customHeight="1">
      <c r="A141" s="37">
        <v>140</v>
      </c>
      <c r="B141" s="40" t="s">
        <v>242</v>
      </c>
      <c r="C141" s="40" t="s">
        <v>34</v>
      </c>
      <c r="D141" s="40" t="s">
        <v>165</v>
      </c>
      <c r="E141" s="44">
        <v>27</v>
      </c>
      <c r="F141" s="44">
        <v>2</v>
      </c>
      <c r="G141" s="40" t="s">
        <v>896</v>
      </c>
      <c r="H141" s="52" t="s">
        <v>72</v>
      </c>
      <c r="I141" s="40" t="s">
        <v>898</v>
      </c>
      <c r="J141" s="60" t="s">
        <v>662</v>
      </c>
      <c r="K141" s="62"/>
      <c r="L141" s="65">
        <v>1</v>
      </c>
      <c r="M141" s="65" t="s">
        <v>906</v>
      </c>
      <c r="N141" s="65"/>
      <c r="O141" s="65"/>
      <c r="P141" s="62"/>
      <c r="Q141" s="62"/>
      <c r="R141" s="62">
        <v>1</v>
      </c>
      <c r="S141" s="40" t="s">
        <v>96</v>
      </c>
      <c r="T141" s="40"/>
      <c r="W141" s="77" t="s">
        <v>985</v>
      </c>
    </row>
    <row r="142" spans="1:23" s="35" customFormat="1" ht="64.5" hidden="1" customHeight="1">
      <c r="A142" s="37">
        <v>141</v>
      </c>
      <c r="B142" s="40" t="s">
        <v>47</v>
      </c>
      <c r="C142" s="40" t="s">
        <v>640</v>
      </c>
      <c r="D142" s="40" t="s">
        <v>90</v>
      </c>
      <c r="E142" s="44">
        <v>27</v>
      </c>
      <c r="F142" s="44">
        <v>3</v>
      </c>
      <c r="G142" s="40" t="s">
        <v>571</v>
      </c>
      <c r="H142" s="48"/>
      <c r="I142" s="40"/>
      <c r="J142" s="56"/>
      <c r="K142" s="62"/>
      <c r="L142" s="65"/>
      <c r="M142" s="65"/>
      <c r="N142" s="65"/>
      <c r="O142" s="65">
        <v>1</v>
      </c>
      <c r="P142" s="62"/>
      <c r="Q142" s="62"/>
      <c r="R142" s="62"/>
      <c r="S142" s="40" t="s">
        <v>722</v>
      </c>
      <c r="T142" s="40"/>
    </row>
    <row r="143" spans="1:23" s="35" customFormat="1" ht="64.5" hidden="1" customHeight="1">
      <c r="A143" s="37">
        <v>142</v>
      </c>
      <c r="B143" s="40" t="s">
        <v>76</v>
      </c>
      <c r="C143" s="40" t="s">
        <v>643</v>
      </c>
      <c r="D143" s="40" t="s">
        <v>385</v>
      </c>
      <c r="E143" s="44">
        <v>27</v>
      </c>
      <c r="F143" s="44">
        <v>4</v>
      </c>
      <c r="G143" s="40" t="s">
        <v>256</v>
      </c>
      <c r="H143" s="48" t="s">
        <v>32</v>
      </c>
      <c r="I143" s="40" t="s">
        <v>32</v>
      </c>
      <c r="J143" s="56"/>
      <c r="K143" s="62">
        <v>1</v>
      </c>
      <c r="L143" s="65"/>
      <c r="M143" s="65"/>
      <c r="N143" s="65"/>
      <c r="O143" s="65"/>
      <c r="P143" s="62"/>
      <c r="Q143" s="62"/>
      <c r="R143" s="62"/>
      <c r="S143" s="40" t="s">
        <v>882</v>
      </c>
      <c r="T143" s="40"/>
    </row>
    <row r="144" spans="1:23" s="35" customFormat="1" ht="64.5" hidden="1" customHeight="1">
      <c r="A144" s="37">
        <v>143</v>
      </c>
      <c r="B144" s="40" t="s">
        <v>175</v>
      </c>
      <c r="C144" s="40" t="s">
        <v>200</v>
      </c>
      <c r="D144" s="41" t="s">
        <v>229</v>
      </c>
      <c r="E144" s="44">
        <v>27</v>
      </c>
      <c r="F144" s="44">
        <v>5</v>
      </c>
      <c r="G144" s="40" t="s">
        <v>571</v>
      </c>
      <c r="H144" s="48"/>
      <c r="I144" s="40" t="s">
        <v>32</v>
      </c>
      <c r="J144" s="56"/>
      <c r="K144" s="62"/>
      <c r="L144" s="65"/>
      <c r="M144" s="65"/>
      <c r="N144" s="65"/>
      <c r="O144" s="65">
        <v>1</v>
      </c>
      <c r="P144" s="62"/>
      <c r="Q144" s="62"/>
      <c r="R144" s="62"/>
      <c r="S144" s="40" t="s">
        <v>981</v>
      </c>
      <c r="T144" s="40"/>
    </row>
    <row r="145" spans="1:23" s="35" customFormat="1" ht="64.5" customHeight="1">
      <c r="A145" s="37">
        <v>144</v>
      </c>
      <c r="B145" s="40" t="s">
        <v>784</v>
      </c>
      <c r="C145" s="40" t="s">
        <v>644</v>
      </c>
      <c r="D145" s="40" t="s">
        <v>382</v>
      </c>
      <c r="E145" s="44">
        <v>27</v>
      </c>
      <c r="F145" s="44">
        <v>6</v>
      </c>
      <c r="G145" s="40" t="s">
        <v>369</v>
      </c>
      <c r="H145" s="48" t="s">
        <v>79</v>
      </c>
      <c r="I145" s="40" t="s">
        <v>311</v>
      </c>
      <c r="J145" s="56" t="s">
        <v>42</v>
      </c>
      <c r="K145" s="62"/>
      <c r="L145" s="65">
        <v>1</v>
      </c>
      <c r="M145" s="65" t="s">
        <v>906</v>
      </c>
      <c r="N145" s="65"/>
      <c r="O145" s="65"/>
      <c r="P145" s="62"/>
      <c r="Q145" s="62">
        <v>1</v>
      </c>
      <c r="R145" s="62"/>
      <c r="S145" s="40" t="s">
        <v>957</v>
      </c>
      <c r="T145" s="40" t="s">
        <v>881</v>
      </c>
      <c r="W145" s="77" t="s">
        <v>985</v>
      </c>
    </row>
    <row r="146" spans="1:23" s="35" customFormat="1" ht="64.5" hidden="1" customHeight="1">
      <c r="A146" s="37">
        <v>145</v>
      </c>
      <c r="B146" s="40" t="s">
        <v>718</v>
      </c>
      <c r="C146" s="40" t="s">
        <v>63</v>
      </c>
      <c r="D146" s="40" t="s">
        <v>360</v>
      </c>
      <c r="E146" s="44">
        <v>27</v>
      </c>
      <c r="F146" s="44">
        <v>7</v>
      </c>
      <c r="G146" s="40" t="s">
        <v>617</v>
      </c>
      <c r="H146" s="48" t="s">
        <v>54</v>
      </c>
      <c r="I146" s="40"/>
      <c r="J146" s="56"/>
      <c r="K146" s="62"/>
      <c r="L146" s="65"/>
      <c r="M146" s="65"/>
      <c r="N146" s="65">
        <v>1</v>
      </c>
      <c r="O146" s="65"/>
      <c r="P146" s="62">
        <v>1</v>
      </c>
      <c r="Q146" s="62"/>
      <c r="R146" s="62"/>
      <c r="S146" s="40" t="s">
        <v>526</v>
      </c>
      <c r="T146" s="40"/>
    </row>
    <row r="147" spans="1:23" ht="64.5" hidden="1" customHeight="1">
      <c r="K147" s="63">
        <f>SUM(K2:K146)</f>
        <v>11</v>
      </c>
      <c r="L147" s="63">
        <f>SUM(L2:L146)</f>
        <v>88</v>
      </c>
      <c r="M147" s="63">
        <f>COUNTIF($M$2:$M$146,"貴職")</f>
        <v>15</v>
      </c>
      <c r="N147" s="63">
        <f>SUM(N2:N146)</f>
        <v>36</v>
      </c>
      <c r="O147" s="63">
        <f>SUM(O2:O146)</f>
        <v>15</v>
      </c>
      <c r="P147" s="63">
        <f>SUM(P2:P146)</f>
        <v>38</v>
      </c>
      <c r="Q147" s="69">
        <f>SUM(Q2:Q146)</f>
        <v>60</v>
      </c>
      <c r="R147" s="69">
        <f>SUM(R2:R146)</f>
        <v>17</v>
      </c>
    </row>
    <row r="148" spans="1:23" ht="64.5" hidden="1" customHeight="1">
      <c r="K148" s="32"/>
      <c r="M148" s="66" t="s">
        <v>626</v>
      </c>
      <c r="Q148" s="70" t="s">
        <v>820</v>
      </c>
      <c r="R148" s="69">
        <f>SUM(Q147:R147)</f>
        <v>77</v>
      </c>
    </row>
    <row r="149" spans="1:23" ht="17.25" hidden="1">
      <c r="G149" s="21" t="s">
        <v>891</v>
      </c>
      <c r="H149" s="53"/>
      <c r="I149" s="55">
        <v>45556</v>
      </c>
    </row>
    <row r="150" spans="1:23" ht="17.25" hidden="1">
      <c r="G150" s="21" t="s">
        <v>899</v>
      </c>
      <c r="H150" s="53"/>
      <c r="I150" s="55">
        <v>45537</v>
      </c>
    </row>
    <row r="151" spans="1:23" ht="17.25" hidden="1">
      <c r="G151" s="21" t="s">
        <v>904</v>
      </c>
      <c r="H151" s="53"/>
      <c r="I151" s="55">
        <v>44673</v>
      </c>
    </row>
  </sheetData>
  <autoFilter ref="A1:T151">
    <filterColumn colId="16">
      <filters>
        <filter val="1"/>
      </filters>
    </filterColumn>
  </autoFilter>
  <phoneticPr fontId="4"/>
  <conditionalFormatting sqref="K149:R151 K153:R1048576 K152:L152 N152:R152 L148:P148 K1:R11 K13:R32 K34:R147">
    <cfRule type="cellIs" dxfId="43" priority="15" operator="equal">
      <formula>1</formula>
    </cfRule>
    <cfRule type="containsText" dxfId="42" priority="17" operator="containsText" text="1&#10;文書箱">
      <formula>NOT(ISERROR(SEARCH("1
文書箱",K1)))</formula>
    </cfRule>
  </conditionalFormatting>
  <conditionalFormatting sqref="L153:M1048576 L152 L1:M11 L13:M32 L34:M151">
    <cfRule type="cellIs" dxfId="41" priority="16" operator="equal">
      <formula>1</formula>
    </cfRule>
  </conditionalFormatting>
  <conditionalFormatting sqref="O57">
    <cfRule type="cellIs" dxfId="40" priority="14" operator="equal">
      <formula>1</formula>
    </cfRule>
  </conditionalFormatting>
  <conditionalFormatting sqref="G1:G11 G13:G32 G34:G1048576">
    <cfRule type="containsText" dxfId="39" priority="13" operator="containsText" text="区長">
      <formula>NOT(ISERROR(SEARCH("区長",G1)))</formula>
    </cfRule>
  </conditionalFormatting>
  <conditionalFormatting sqref="Q148:R148">
    <cfRule type="cellIs" dxfId="38" priority="11" operator="equal">
      <formula>1</formula>
    </cfRule>
    <cfRule type="containsText" dxfId="37" priority="12" operator="containsText" text="1&#10;文書箱">
      <formula>NOT(ISERROR(SEARCH("1
文書箱",Q148)))</formula>
    </cfRule>
  </conditionalFormatting>
  <conditionalFormatting sqref="W1">
    <cfRule type="cellIs" dxfId="36" priority="10" operator="equal">
      <formula>1</formula>
    </cfRule>
  </conditionalFormatting>
  <conditionalFormatting sqref="N29">
    <cfRule type="cellIs" dxfId="35" priority="9" operator="equal">
      <formula>1</formula>
    </cfRule>
  </conditionalFormatting>
  <conditionalFormatting sqref="K33:R33">
    <cfRule type="cellIs" dxfId="34" priority="6" operator="equal">
      <formula>1</formula>
    </cfRule>
    <cfRule type="containsText" dxfId="33" priority="8" operator="containsText" text="1&#10;文書箱">
      <formula>NOT(ISERROR(SEARCH("1
文書箱",K33)))</formula>
    </cfRule>
  </conditionalFormatting>
  <conditionalFormatting sqref="L33:M33">
    <cfRule type="cellIs" dxfId="32" priority="7" operator="equal">
      <formula>1</formula>
    </cfRule>
  </conditionalFormatting>
  <conditionalFormatting sqref="G33">
    <cfRule type="containsText" dxfId="31" priority="5" operator="containsText" text="区長">
      <formula>NOT(ISERROR(SEARCH("区長",G33)))</formula>
    </cfRule>
  </conditionalFormatting>
  <conditionalFormatting sqref="K12:R12">
    <cfRule type="cellIs" dxfId="30" priority="2" operator="equal">
      <formula>1</formula>
    </cfRule>
    <cfRule type="containsText" dxfId="29" priority="4" operator="containsText" text="1&#10;文書箱">
      <formula>NOT(ISERROR(SEARCH("1
文書箱",K12)))</formula>
    </cfRule>
  </conditionalFormatting>
  <conditionalFormatting sqref="L12:M12">
    <cfRule type="cellIs" dxfId="28" priority="3" operator="equal">
      <formula>1</formula>
    </cfRule>
  </conditionalFormatting>
  <conditionalFormatting sqref="G12">
    <cfRule type="containsText" dxfId="27" priority="1" operator="containsText" text="区長">
      <formula>NOT(ISERROR(SEARCH("区長",G12)))</formula>
    </cfRule>
  </conditionalFormatting>
  <printOptions horizontalCentered="1"/>
  <pageMargins left="0.59055118110236227" right="0.59055118110236227" top="0.78740157480314965" bottom="0.59055118110236227" header="0.31496062992125984" footer="0.31496062992125984"/>
  <pageSetup paperSize="9" scale="37" fitToHeight="0" orientation="portrait" blackAndWhite="1" r:id="rId1"/>
  <headerFooter alignWithMargins="0">
    <oddHeader xml:space="preserve">&amp;R№&amp;P
</oddHeader>
    <oddFooter>&amp;C&amp;A&amp;R&amp;D</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sheetPr>
  <dimension ref="A1:AB15"/>
  <sheetViews>
    <sheetView zoomScaleSheetLayoutView="85" workbookViewId="0">
      <pane xSplit="3" ySplit="1" topLeftCell="L2" activePane="bottomRight" state="frozen"/>
      <selection pane="topRight"/>
      <selection pane="bottomLeft"/>
      <selection pane="bottomRight" activeCell="E140" sqref="E140"/>
    </sheetView>
  </sheetViews>
  <sheetFormatPr defaultColWidth="14" defaultRowHeight="33.75" customHeight="1"/>
  <cols>
    <col min="1" max="1" width="14" style="82"/>
    <col min="2" max="16384" width="14" style="83"/>
  </cols>
  <sheetData>
    <row r="1" spans="1:28" s="82" customFormat="1" ht="33.75" customHeight="1">
      <c r="A1" s="84" t="s">
        <v>852</v>
      </c>
      <c r="B1" s="84" t="s">
        <v>691</v>
      </c>
      <c r="C1" s="84" t="s">
        <v>434</v>
      </c>
      <c r="D1" s="84" t="s">
        <v>331</v>
      </c>
      <c r="E1" s="84" t="s">
        <v>853</v>
      </c>
      <c r="F1" s="84" t="s">
        <v>513</v>
      </c>
      <c r="G1" s="84" t="s">
        <v>641</v>
      </c>
      <c r="H1" s="84" t="s">
        <v>645</v>
      </c>
      <c r="I1" s="84" t="s">
        <v>291</v>
      </c>
      <c r="J1" s="84" t="s">
        <v>749</v>
      </c>
      <c r="K1" s="84" t="s">
        <v>855</v>
      </c>
      <c r="L1" s="84" t="s">
        <v>721</v>
      </c>
      <c r="M1" s="84" t="s">
        <v>856</v>
      </c>
      <c r="N1" s="84" t="s">
        <v>658</v>
      </c>
      <c r="O1" s="84" t="s">
        <v>78</v>
      </c>
      <c r="P1" s="84" t="s">
        <v>419</v>
      </c>
      <c r="Q1" s="84" t="s">
        <v>858</v>
      </c>
      <c r="R1" s="84" t="s">
        <v>751</v>
      </c>
      <c r="S1" s="84" t="s">
        <v>482</v>
      </c>
      <c r="T1" s="84" t="s">
        <v>117</v>
      </c>
      <c r="U1" s="84" t="s">
        <v>798</v>
      </c>
      <c r="V1" s="84" t="s">
        <v>1004</v>
      </c>
      <c r="W1" s="84" t="s">
        <v>1005</v>
      </c>
      <c r="X1" s="84" t="s">
        <v>992</v>
      </c>
      <c r="Y1" s="84" t="s">
        <v>1019</v>
      </c>
      <c r="Z1" s="84" t="s">
        <v>1020</v>
      </c>
      <c r="AA1" s="84" t="s">
        <v>427</v>
      </c>
      <c r="AB1" s="84" t="s">
        <v>239</v>
      </c>
    </row>
    <row r="2" spans="1:28" ht="45.75" customHeight="1">
      <c r="A2" s="85">
        <v>8</v>
      </c>
      <c r="B2" s="87" t="s">
        <v>46</v>
      </c>
      <c r="C2" s="87" t="s">
        <v>933</v>
      </c>
      <c r="D2" s="88" t="str">
        <f>'ポスター掲示場一覧メイン (15欠番ver)'!$B$9</f>
        <v>市役所西南側フェンス</v>
      </c>
      <c r="E2" s="88" t="str">
        <f>'ポスター掲示場一覧メイン (15欠番ver)'!$D$9</f>
        <v>中村字北町63-3</v>
      </c>
      <c r="F2" s="90"/>
      <c r="G2" s="90"/>
      <c r="H2" s="90"/>
      <c r="I2" s="90"/>
      <c r="J2" s="90"/>
      <c r="K2" s="90"/>
      <c r="L2" s="90"/>
      <c r="M2" s="90"/>
      <c r="N2" s="90"/>
      <c r="O2" s="90"/>
      <c r="P2" s="90"/>
      <c r="Q2" s="90"/>
      <c r="R2" s="90"/>
      <c r="S2" s="90"/>
      <c r="T2" s="90"/>
      <c r="U2" s="90"/>
      <c r="V2" s="90"/>
      <c r="W2" s="90"/>
      <c r="X2" s="90"/>
      <c r="Y2" s="90"/>
      <c r="Z2" s="90"/>
      <c r="AA2" s="90"/>
      <c r="AB2" s="87"/>
    </row>
    <row r="3" spans="1:28" ht="45.75" customHeight="1">
      <c r="A3" s="85" t="s">
        <v>1014</v>
      </c>
      <c r="B3" s="87" t="s">
        <v>46</v>
      </c>
      <c r="C3" s="87" t="s">
        <v>934</v>
      </c>
      <c r="D3" s="88" t="str">
        <f>'ポスター掲示場一覧メイン (15欠番ver)'!$B$5</f>
        <v>防災倉庫跡地前</v>
      </c>
      <c r="E3" s="88" t="str">
        <f>'ポスター掲示場一覧メイン (15欠番ver)'!$D$5</f>
        <v>西山字表西山50-1</v>
      </c>
      <c r="F3" s="88" t="str">
        <f>'ポスター掲示場一覧メイン (15欠番ver)'!$B$91</f>
        <v>富沢公会堂向（ゴミステーション付近）</v>
      </c>
      <c r="G3" s="88" t="str">
        <f>'ポスター掲示場一覧メイン (15欠番ver)'!$D$91</f>
        <v>富沢字ぬかり2</v>
      </c>
      <c r="H3" s="90"/>
      <c r="I3" s="90"/>
      <c r="J3" s="90"/>
      <c r="K3" s="90"/>
      <c r="L3" s="90"/>
      <c r="M3" s="90"/>
      <c r="N3" s="90"/>
      <c r="O3" s="90"/>
      <c r="P3" s="90"/>
      <c r="Q3" s="90"/>
      <c r="R3" s="90"/>
      <c r="S3" s="90"/>
      <c r="T3" s="90"/>
      <c r="U3" s="90"/>
      <c r="V3" s="90"/>
      <c r="W3" s="90"/>
      <c r="X3" s="90"/>
      <c r="Y3" s="90"/>
      <c r="Z3" s="90"/>
      <c r="AA3" s="90"/>
      <c r="AB3" s="87"/>
    </row>
    <row r="4" spans="1:28" ht="45.75" customHeight="1">
      <c r="A4" s="85" t="s">
        <v>986</v>
      </c>
      <c r="B4" s="87" t="s">
        <v>46</v>
      </c>
      <c r="C4" s="87" t="s">
        <v>683</v>
      </c>
      <c r="D4" s="88" t="str">
        <f>'ポスター掲示場一覧メイン (15欠番ver)'!$B$23</f>
        <v>愛育園南側フェンス</v>
      </c>
      <c r="E4" s="88" t="str">
        <f>'ポスター掲示場一覧メイン (15欠番ver)'!$D$23</f>
        <v>中野字清水172-2</v>
      </c>
      <c r="F4" s="88" t="str">
        <f>'ポスター掲示場一覧メイン (15欠番ver)'!$B$58</f>
        <v>西部子ども公民館西側</v>
      </c>
      <c r="G4" s="88" t="str">
        <f>'ポスター掲示場一覧メイン (15欠番ver)'!$D$58</f>
        <v>黒木字町67-1</v>
      </c>
      <c r="H4" s="90"/>
      <c r="I4" s="90"/>
      <c r="J4" s="90"/>
      <c r="K4" s="90"/>
      <c r="L4" s="90"/>
      <c r="M4" s="90"/>
      <c r="N4" s="90"/>
      <c r="O4" s="90"/>
      <c r="P4" s="90"/>
      <c r="Q4" s="90"/>
      <c r="R4" s="90"/>
      <c r="S4" s="90"/>
      <c r="T4" s="90"/>
      <c r="U4" s="90"/>
      <c r="V4" s="90"/>
      <c r="W4" s="90"/>
      <c r="X4" s="90"/>
      <c r="Y4" s="90"/>
      <c r="Z4" s="90"/>
      <c r="AA4" s="90"/>
      <c r="AB4" s="87"/>
    </row>
    <row r="5" spans="1:28" ht="45.75" customHeight="1">
      <c r="A5" s="85">
        <v>17</v>
      </c>
      <c r="B5" s="87" t="s">
        <v>46</v>
      </c>
      <c r="C5" s="87" t="s">
        <v>389</v>
      </c>
      <c r="D5" s="88" t="str">
        <f>'ポスター掲示場一覧メイン (15欠番ver)'!$B$18</f>
        <v>福祉センターはまなす館（北西側）</v>
      </c>
      <c r="E5" s="88" t="str">
        <f>'ポスター掲示場一覧メイン (15欠番ver)'!$D$18</f>
        <v>小泉字高池357</v>
      </c>
      <c r="F5" s="90"/>
      <c r="G5" s="90"/>
      <c r="H5" s="90"/>
      <c r="I5" s="90"/>
      <c r="J5" s="90"/>
      <c r="K5" s="90"/>
      <c r="L5" s="90"/>
      <c r="M5" s="90"/>
      <c r="N5" s="90"/>
      <c r="O5" s="90"/>
      <c r="P5" s="90"/>
      <c r="Q5" s="90"/>
      <c r="R5" s="90"/>
      <c r="S5" s="90"/>
      <c r="T5" s="90"/>
      <c r="U5" s="90"/>
      <c r="V5" s="90"/>
      <c r="W5" s="90"/>
      <c r="X5" s="90"/>
      <c r="Y5" s="90"/>
      <c r="Z5" s="90"/>
      <c r="AA5" s="90"/>
      <c r="AB5" s="87"/>
    </row>
    <row r="6" spans="1:28" ht="45.75" customHeight="1">
      <c r="A6" s="85">
        <v>6</v>
      </c>
      <c r="B6" s="87" t="s">
        <v>46</v>
      </c>
      <c r="C6" s="87" t="s">
        <v>744</v>
      </c>
      <c r="D6" s="88" t="str">
        <f>'ポスター掲示場一覧メイン (15欠番ver)'!$B$7</f>
        <v>保健センター前</v>
      </c>
      <c r="E6" s="88" t="str">
        <f>'ポスター掲示場一覧メイン (15欠番ver)'!$D$7</f>
        <v>中村字大手先44-3</v>
      </c>
      <c r="F6" s="91"/>
      <c r="G6" s="90"/>
      <c r="H6" s="90"/>
      <c r="I6" s="90"/>
      <c r="J6" s="90"/>
      <c r="K6" s="90"/>
      <c r="L6" s="90"/>
      <c r="M6" s="90"/>
      <c r="N6" s="90"/>
      <c r="O6" s="90"/>
      <c r="P6" s="90"/>
      <c r="Q6" s="90"/>
      <c r="R6" s="90"/>
      <c r="S6" s="90"/>
      <c r="T6" s="90"/>
      <c r="U6" s="90"/>
      <c r="V6" s="90"/>
      <c r="W6" s="90"/>
      <c r="X6" s="90"/>
      <c r="Y6" s="90"/>
      <c r="Z6" s="90"/>
      <c r="AA6" s="90"/>
      <c r="AB6" s="87"/>
    </row>
    <row r="7" spans="1:28" ht="76.5" customHeight="1">
      <c r="A7" s="85" t="s">
        <v>1021</v>
      </c>
      <c r="B7" s="87" t="s">
        <v>46</v>
      </c>
      <c r="C7" s="87" t="s">
        <v>935</v>
      </c>
      <c r="D7" s="89" t="str">
        <f>'ポスター掲示場一覧メイン (15欠番ver)'!$B$8</f>
        <v>今野宅西側市道敷(空地）</v>
      </c>
      <c r="E7" s="89" t="str">
        <f>'ポスター掲示場一覧メイン (15欠番ver)'!$D$8</f>
        <v>中村字本町108-1前</v>
      </c>
      <c r="F7" s="89" t="str">
        <f>'ポスター掲示場一覧メイン (15欠番ver)'!$B$13</f>
        <v>前沢目公園東側フェンス</v>
      </c>
      <c r="G7" s="89" t="str">
        <f>'ポスター掲示場一覧メイン (15欠番ver)'!$D$13</f>
        <v>中村字泉町3</v>
      </c>
      <c r="H7" s="89" t="str">
        <f>'ポスター掲示場一覧メイン (15欠番ver)'!$B$14</f>
        <v>高池前公園南側フェンス</v>
      </c>
      <c r="I7" s="89" t="str">
        <f>'ポスター掲示場一覧メイン (15欠番ver)'!$D$14</f>
        <v>中村字高池前44</v>
      </c>
      <c r="J7" s="89" t="str">
        <f>'ポスター掲示場一覧メイン (15欠番ver)'!$B$16</f>
        <v>桜ヶ丘公園北側フェンス</v>
      </c>
      <c r="K7" s="89" t="str">
        <f>'ポスター掲示場一覧メイン (15欠番ver)'!$D$16</f>
        <v>中村字桜ヶ丘154</v>
      </c>
      <c r="L7" s="89" t="str">
        <f>'ポスター掲示場一覧メイン (15欠番ver)'!$B$27</f>
        <v>沖ノ内公園北側フェンス</v>
      </c>
      <c r="M7" s="89" t="str">
        <f>'ポスター掲示場一覧メイン (15欠番ver)'!$D$27</f>
        <v>沖ノ内二丁目6-1</v>
      </c>
      <c r="N7" s="88" t="str">
        <f>'ポスター掲示場一覧メイン (15欠番ver)'!$B$39</f>
        <v>高平児童公園南東側</v>
      </c>
      <c r="O7" s="88" t="str">
        <f>'ポスター掲示場一覧メイン (15欠番ver)'!$D$39</f>
        <v>尾浜字高塚217</v>
      </c>
      <c r="P7" s="88" t="str">
        <f>'ポスター掲示場一覧メイン (15欠番ver)'!$B$40</f>
        <v>尾浜こども公園東側駐車場</v>
      </c>
      <c r="Q7" s="88" t="str">
        <f>'ポスター掲示場一覧メイン (15欠番ver)'!$D$40</f>
        <v>尾浜字北ノ入140付近</v>
      </c>
      <c r="R7" s="88" t="str">
        <f>'ポスター掲示場一覧メイン (15欠番ver)'!$B$80</f>
        <v>横山宅南側市道敷</v>
      </c>
      <c r="S7" s="88" t="str">
        <f>'ポスター掲示場一覧メイン (15欠番ver)'!$D$80</f>
        <v>成田字天王前228南側</v>
      </c>
      <c r="T7" s="88" t="str">
        <f>'ポスター掲示場一覧メイン (15欠番ver)'!$B$119</f>
        <v>柚木遊歩道階段東側市道敷</v>
      </c>
      <c r="U7" s="88" t="str">
        <f>'ポスター掲示場一覧メイン (15欠番ver)'!$D$119</f>
        <v>柚木字一ノ坪105-12</v>
      </c>
      <c r="V7" s="89" t="str">
        <f>'ポスター掲示場一覧メイン (15欠番ver)'!$B$131</f>
        <v>玉野橋停留所南側</v>
      </c>
      <c r="W7" s="89" t="str">
        <f>'ポスター掲示場一覧メイン (15欠番ver)'!$D$131</f>
        <v>玉野字孫左エ門沢84-1地先</v>
      </c>
      <c r="X7" s="89" t="str">
        <f>'ポスター掲示場一覧メイン (15欠番ver)'!$B$140</f>
        <v>中島ストア東側緑地</v>
      </c>
      <c r="Y7" s="89" t="str">
        <f>'ポスター掲示場一覧メイン (15欠番ver)'!$D$140</f>
        <v>新沼字刈敷田21-34</v>
      </c>
      <c r="Z7" s="89"/>
      <c r="AA7" s="89"/>
      <c r="AB7" s="87"/>
    </row>
    <row r="8" spans="1:28" ht="45.75" customHeight="1">
      <c r="A8" s="85" t="s">
        <v>218</v>
      </c>
      <c r="B8" s="87" t="s">
        <v>46</v>
      </c>
      <c r="C8" s="87" t="s">
        <v>936</v>
      </c>
      <c r="D8" s="89" t="str">
        <f>'ポスター掲示場一覧メイン (15欠番ver)'!$B$2</f>
        <v>市営長谷堂住宅入口</v>
      </c>
      <c r="E8" s="89" t="str">
        <f>'ポスター掲示場一覧メイン (15欠番ver)'!$D$2</f>
        <v>西山字長谷堂9-9</v>
      </c>
      <c r="F8" s="89" t="str">
        <f>'ポスター掲示場一覧メイン (15欠番ver)'!$B$22</f>
        <v>市営黒木田住宅前</v>
      </c>
      <c r="G8" s="89" t="str">
        <f>'ポスター掲示場一覧メイン (15欠番ver)'!$D$22</f>
        <v>中野字黒木田152-1</v>
      </c>
      <c r="H8" s="89" t="str">
        <f>'ポスター掲示場一覧メイン (15欠番ver)'!$B$29</f>
        <v>中村幼稚園入口、警察官舎前</v>
      </c>
      <c r="I8" s="89" t="str">
        <f>'ポスター掲示場一覧メイン (15欠番ver)'!$D$29</f>
        <v>新沼字坪ヶ迫1-1</v>
      </c>
      <c r="J8" s="89" t="str">
        <f>'ポスター掲示場一覧メイン (15欠番ver)'!$B$65</f>
        <v>程田明神前住宅団地前（東端）</v>
      </c>
      <c r="K8" s="89" t="str">
        <f>'ポスター掲示場一覧メイン (15欠番ver)'!$D$65</f>
        <v>程田字明神前257-52</v>
      </c>
      <c r="L8" s="90"/>
      <c r="M8" s="90"/>
      <c r="N8" s="90"/>
      <c r="O8" s="90"/>
      <c r="P8" s="90"/>
      <c r="Q8" s="90"/>
      <c r="R8" s="90"/>
      <c r="S8" s="90"/>
      <c r="T8" s="90"/>
      <c r="U8" s="90"/>
      <c r="V8" s="90"/>
      <c r="W8" s="90"/>
      <c r="X8" s="90"/>
      <c r="Y8" s="90"/>
      <c r="Z8" s="90"/>
      <c r="AA8" s="90"/>
      <c r="AB8" s="87"/>
    </row>
    <row r="9" spans="1:28" ht="45.75" customHeight="1">
      <c r="A9" s="86" t="s">
        <v>1002</v>
      </c>
      <c r="B9" s="87" t="s">
        <v>46</v>
      </c>
      <c r="C9" s="87" t="s">
        <v>924</v>
      </c>
      <c r="D9" s="89" t="str">
        <f>'ポスター掲示場一覧メイン (15欠番ver)'!$B$17</f>
        <v>はまなす商店街看板北側</v>
      </c>
      <c r="E9" s="89" t="str">
        <f>'ポスター掲示場一覧メイン (15欠番ver)'!$D$17</f>
        <v>中村字塚田62、72</v>
      </c>
      <c r="F9" s="89" t="str">
        <f>'ポスター掲示場一覧メイン (15欠番ver)'!$B$112</f>
        <v>道の駅そうま体験実習館前（国道側）</v>
      </c>
      <c r="G9" s="89" t="str">
        <f>'ポスター掲示場一覧メイン (15欠番ver)'!$D$112</f>
        <v>立谷字立谷467</v>
      </c>
      <c r="H9" s="87"/>
      <c r="I9" s="87"/>
      <c r="J9" s="87"/>
      <c r="K9" s="87"/>
      <c r="L9" s="87"/>
      <c r="M9" s="87"/>
      <c r="N9" s="87"/>
      <c r="O9" s="87"/>
      <c r="P9" s="87"/>
      <c r="Q9" s="87"/>
      <c r="R9" s="87"/>
      <c r="S9" s="87"/>
      <c r="T9" s="87"/>
      <c r="U9" s="87"/>
      <c r="V9" s="87"/>
      <c r="W9" s="87"/>
      <c r="X9" s="87"/>
      <c r="Y9" s="87"/>
      <c r="Z9" s="87"/>
      <c r="AA9" s="87"/>
      <c r="AB9" s="87"/>
    </row>
    <row r="10" spans="1:28" ht="45.75" customHeight="1">
      <c r="A10" s="85" t="s">
        <v>288</v>
      </c>
      <c r="B10" s="87" t="s">
        <v>860</v>
      </c>
      <c r="C10" s="87" t="s">
        <v>464</v>
      </c>
      <c r="D10" s="89" t="str">
        <f>'ポスター掲示場一覧メイン (15欠番ver)'!$B$21</f>
        <v>向陽中学校敷地北側（ネットフェンス前）</v>
      </c>
      <c r="E10" s="89" t="str">
        <f>'ポスター掲示場一覧メイン (15欠番ver)'!$D$21</f>
        <v>中野字桜町76</v>
      </c>
      <c r="F10" s="88" t="str">
        <f>'ポスター掲示場一覧メイン (15欠番ver)'!$B$32</f>
        <v>中村第二小学校前土手</v>
      </c>
      <c r="G10" s="88" t="str">
        <f>'ポスター掲示場一覧メイン (15欠番ver)'!$D$32</f>
        <v>尾浜字細田1</v>
      </c>
      <c r="H10" s="89" t="str">
        <f>'ポスター掲示場一覧メイン (15欠番ver)'!$B$64</f>
        <v>飯豊小学校西側フェンス</v>
      </c>
      <c r="I10" s="89" t="str">
        <f>'ポスター掲示場一覧メイン (15欠番ver)'!$D$64</f>
        <v>大曲字天神前42</v>
      </c>
      <c r="J10" s="89" t="str">
        <f>'ポスター掲示場一覧メイン (15欠番ver)'!B122</f>
        <v>磯部小学校西側（フェンス）</v>
      </c>
      <c r="K10" s="89" t="str">
        <f>'ポスター掲示場一覧メイン (15欠番ver)'!C122</f>
        <v>磯部字上ノ台467-2</v>
      </c>
      <c r="L10" s="89" t="str">
        <f>'ポスター掲示場一覧メイン (15欠番ver)'!$B$123</f>
        <v>磯部中学校北側</v>
      </c>
      <c r="M10" s="89" t="str">
        <f>'ポスター掲示場一覧メイン (15欠番ver)'!$D$123</f>
        <v>磯部字狐穴647</v>
      </c>
      <c r="N10" s="87"/>
      <c r="O10" s="87"/>
      <c r="P10" s="87"/>
      <c r="Q10" s="87"/>
      <c r="R10" s="87"/>
      <c r="S10" s="87"/>
      <c r="T10" s="87"/>
      <c r="U10" s="87"/>
      <c r="V10" s="87"/>
      <c r="W10" s="87"/>
      <c r="X10" s="87"/>
      <c r="Y10" s="87"/>
      <c r="Z10" s="87"/>
      <c r="AA10" s="87"/>
      <c r="AB10" s="87"/>
    </row>
    <row r="11" spans="1:28" ht="45.75" customHeight="1">
      <c r="A11" s="85" t="s">
        <v>1011</v>
      </c>
      <c r="B11" s="87" t="s">
        <v>860</v>
      </c>
      <c r="C11" s="87" t="s">
        <v>937</v>
      </c>
      <c r="D11" s="89" t="str">
        <f>'ポスター掲示場一覧メイン (15欠番ver)'!$B$42</f>
        <v>光陽パークゴルフ場入口</v>
      </c>
      <c r="E11" s="89" t="str">
        <f>'ポスター掲示場一覧メイン (15欠番ver)'!$D$42</f>
        <v>光陽四丁目2-5</v>
      </c>
      <c r="F11" s="89" t="str">
        <f>'ポスター掲示場一覧メイン (15欠番ver)'!$B$71</f>
        <v>松川浦スポーツセンターゴミステーション東側</v>
      </c>
      <c r="G11" s="89" t="str">
        <f>'ポスター掲示場一覧メイン (15欠番ver)'!$D$71</f>
        <v>岩子字長谷地10-1</v>
      </c>
      <c r="H11" s="89" t="str">
        <f>'ポスター掲示場一覧メイン (15欠番ver)'!$B$146</f>
        <v>光陽サッカー場正面入口（東側）</v>
      </c>
      <c r="I11" s="89" t="str">
        <f>'ポスター掲示場一覧メイン (15欠番ver)'!$D$146</f>
        <v>光陽三丁目3-1</v>
      </c>
      <c r="J11" s="87"/>
      <c r="K11" s="87"/>
      <c r="L11" s="87"/>
      <c r="M11" s="87"/>
      <c r="N11" s="87"/>
      <c r="O11" s="87"/>
      <c r="P11" s="87"/>
      <c r="Q11" s="87"/>
      <c r="R11" s="87"/>
      <c r="S11" s="87"/>
      <c r="T11" s="87"/>
      <c r="U11" s="87"/>
      <c r="V11" s="87"/>
      <c r="W11" s="87"/>
      <c r="X11" s="87"/>
      <c r="Y11" s="87"/>
      <c r="Z11" s="87"/>
      <c r="AA11" s="87"/>
      <c r="AB11" s="87"/>
    </row>
    <row r="12" spans="1:28" ht="45.75" customHeight="1">
      <c r="A12" s="85" t="s">
        <v>248</v>
      </c>
      <c r="B12" s="87" t="s">
        <v>860</v>
      </c>
      <c r="C12" s="87" t="s">
        <v>800</v>
      </c>
      <c r="D12" s="89" t="str">
        <f>'ポスター掲示場一覧メイン (15欠番ver)'!$B$55</f>
        <v>大野公民館前（フェンス）</v>
      </c>
      <c r="E12" s="89" t="str">
        <f>'ポスター掲示場一覧メイン (15欠番ver)'!$D$55</f>
        <v>石上字鵃沢326-1</v>
      </c>
      <c r="F12" s="89" t="str">
        <f>'ポスター掲示場一覧メイン (15欠番ver)'!$B$85</f>
        <v>八幡公民館前</v>
      </c>
      <c r="G12" s="89" t="str">
        <f>'ポスター掲示場一覧メイン (15欠番ver)'!$D$85</f>
        <v>坪田字北田68</v>
      </c>
      <c r="H12" s="89" t="str">
        <f>'ポスター掲示場一覧メイン (15欠番ver)'!$B$97</f>
        <v>山上公民館前</v>
      </c>
      <c r="I12" s="89" t="str">
        <f>'ポスター掲示場一覧メイン (15欠番ver)'!$D$97</f>
        <v>山上字上ノ台1-1</v>
      </c>
      <c r="J12" s="89" t="str">
        <f>'ポスター掲示場一覧メイン (15欠番ver)'!$B$109</f>
        <v>日立木公民館前</v>
      </c>
      <c r="K12" s="89" t="str">
        <f>'ポスター掲示場一覧メイン (15欠番ver)'!$D$109</f>
        <v>日下石字高根沢31</v>
      </c>
      <c r="L12" s="87"/>
      <c r="M12" s="87"/>
      <c r="N12" s="87"/>
      <c r="O12" s="87"/>
      <c r="P12" s="87"/>
      <c r="Q12" s="87"/>
      <c r="R12" s="87"/>
      <c r="S12" s="87"/>
      <c r="T12" s="87"/>
      <c r="U12" s="87"/>
      <c r="V12" s="87"/>
      <c r="W12" s="87"/>
      <c r="X12" s="87"/>
      <c r="Y12" s="87"/>
      <c r="Z12" s="87"/>
      <c r="AA12" s="87"/>
      <c r="AB12" s="87"/>
    </row>
    <row r="14" spans="1:28" ht="33.75" customHeight="1">
      <c r="B14" s="87" t="s">
        <v>771</v>
      </c>
      <c r="C14" s="85">
        <f>SUM(D14:Z14)</f>
        <v>36</v>
      </c>
      <c r="D14" s="83">
        <f>COUNTA(D2:D12)</f>
        <v>11</v>
      </c>
      <c r="F14" s="83">
        <f>COUNTA(F2:F12)</f>
        <v>8</v>
      </c>
      <c r="H14" s="83">
        <f>COUNTA(H2:H12)</f>
        <v>5</v>
      </c>
      <c r="J14" s="83">
        <f>COUNTA(J2:J12)</f>
        <v>4</v>
      </c>
      <c r="L14" s="83">
        <f>COUNTA(L2:L12)</f>
        <v>2</v>
      </c>
      <c r="N14" s="83">
        <f>COUNTA(N2:N12)</f>
        <v>1</v>
      </c>
      <c r="P14" s="83">
        <f>COUNTA(P2:P12)</f>
        <v>1</v>
      </c>
      <c r="R14" s="83">
        <f>COUNTA(R2:R12)</f>
        <v>1</v>
      </c>
      <c r="T14" s="83">
        <f>COUNTA(T2:T12)</f>
        <v>1</v>
      </c>
      <c r="V14" s="83">
        <f>COUNTA(V2:V12)</f>
        <v>1</v>
      </c>
      <c r="X14" s="83">
        <f>COUNTA(X2:X12)</f>
        <v>1</v>
      </c>
      <c r="Z14" s="83">
        <f>COUNTA(Z2:Z12)</f>
        <v>0</v>
      </c>
    </row>
    <row r="15" spans="1:28" ht="33.75" customHeight="1">
      <c r="C15" s="83" t="e">
        <f>C14=#REF!</f>
        <v>#REF!</v>
      </c>
    </row>
  </sheetData>
  <phoneticPr fontId="4"/>
  <pageMargins left="0.98425196850393704" right="0.27559055118110237" top="0.78740157480314965" bottom="0.74803149606299213" header="0.59055118110236227" footer="0.31496062992125984"/>
  <pageSetup paperSize="9" scale="80" orientation="landscape" blackAndWhite="1" r:id="rId1"/>
  <headerFooter>
    <oddHeader>&amp;R&amp;F</oddHeader>
    <oddFooter>&amp;R&amp;D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filterMode="1">
    <tabColor rgb="FFFFFF00"/>
    <pageSetUpPr fitToPage="1"/>
  </sheetPr>
  <dimension ref="A1:W147"/>
  <sheetViews>
    <sheetView zoomScale="90" zoomScaleNormal="90" zoomScaleSheetLayoutView="100" workbookViewId="0">
      <pane xSplit="2" ySplit="1" topLeftCell="G124" activePane="bottomRight" state="frozen"/>
      <selection pane="topRight"/>
      <selection pane="bottomLeft"/>
      <selection pane="bottomRight" activeCell="E140" sqref="E140"/>
    </sheetView>
  </sheetViews>
  <sheetFormatPr defaultColWidth="53.375" defaultRowHeight="45" customHeight="1"/>
  <cols>
    <col min="1" max="1" width="9.625" style="28" customWidth="1"/>
    <col min="2" max="2" width="24.75" style="29" customWidth="1"/>
    <col min="3" max="4" width="25.375" style="92" hidden="1" customWidth="1"/>
    <col min="5" max="5" width="9.625" style="35" hidden="1" customWidth="1"/>
    <col min="6" max="6" width="9.625" style="78" hidden="1" customWidth="1"/>
    <col min="7" max="7" width="18.125" style="92" customWidth="1"/>
    <col min="8" max="8" width="10.375" style="93" customWidth="1"/>
    <col min="9" max="9" width="24.75" style="92" customWidth="1"/>
    <col min="10" max="10" width="12.5" style="94" customWidth="1"/>
    <col min="11" max="16" width="10.125" style="95" hidden="1" customWidth="1"/>
    <col min="17" max="18" width="7.75" style="95" customWidth="1"/>
    <col min="19" max="20" width="40" style="92" customWidth="1"/>
    <col min="21" max="21" width="7.75" style="95" customWidth="1"/>
    <col min="22" max="22" width="14.375" style="30" customWidth="1"/>
    <col min="23" max="16384" width="53.375" style="30"/>
  </cols>
  <sheetData>
    <row r="1" spans="1:22" s="34" customFormat="1" ht="45" customHeight="1">
      <c r="A1" s="36" t="s">
        <v>693</v>
      </c>
      <c r="B1" s="36" t="s">
        <v>12</v>
      </c>
      <c r="C1" s="50" t="s">
        <v>733</v>
      </c>
      <c r="D1" s="50" t="s">
        <v>228</v>
      </c>
      <c r="E1" s="50" t="s">
        <v>305</v>
      </c>
      <c r="F1" s="44" t="s">
        <v>734</v>
      </c>
      <c r="G1" s="102" t="s">
        <v>341</v>
      </c>
      <c r="H1" s="102" t="s">
        <v>21</v>
      </c>
      <c r="I1" s="102" t="s">
        <v>26</v>
      </c>
      <c r="J1" s="102" t="s">
        <v>398</v>
      </c>
      <c r="K1" s="103" t="s">
        <v>741</v>
      </c>
      <c r="L1" s="105" t="s">
        <v>743</v>
      </c>
      <c r="M1" s="105" t="s">
        <v>939</v>
      </c>
      <c r="N1" s="105" t="s">
        <v>446</v>
      </c>
      <c r="O1" s="105" t="s">
        <v>745</v>
      </c>
      <c r="P1" s="106" t="s">
        <v>196</v>
      </c>
      <c r="Q1" s="80" t="s">
        <v>736</v>
      </c>
      <c r="R1" s="80" t="s">
        <v>737</v>
      </c>
      <c r="S1" s="106" t="s">
        <v>239</v>
      </c>
      <c r="T1" s="50" t="s">
        <v>575</v>
      </c>
      <c r="U1" s="80" t="s">
        <v>753</v>
      </c>
      <c r="V1" s="108" t="s">
        <v>845</v>
      </c>
    </row>
    <row r="2" spans="1:22" ht="45" hidden="1" customHeight="1">
      <c r="A2" s="96">
        <v>1</v>
      </c>
      <c r="B2" s="21" t="str">
        <f>'ポスター掲示場一覧メイン (15欠番ver)'!B2</f>
        <v>市営長谷堂住宅入口</v>
      </c>
      <c r="C2" s="40" t="str">
        <f>'ポスター掲示場一覧メイン (15欠番ver)'!C2</f>
        <v>西山字長谷堂9-9</v>
      </c>
      <c r="D2" s="40" t="str">
        <f>'ポスター掲示場一覧メイン (15欠番ver)'!D2</f>
        <v>西山字長谷堂9-9</v>
      </c>
      <c r="E2" s="44">
        <f>'ポスター掲示場一覧メイン (15欠番ver)'!E2</f>
        <v>1</v>
      </c>
      <c r="F2" s="44">
        <f>'ポスター掲示場一覧メイン (15欠番ver)'!F2</f>
        <v>1</v>
      </c>
      <c r="G2" s="40" t="str">
        <f>'ポスター掲示場一覧メイン (15欠番ver)'!G2</f>
        <v>相馬市（建築課）</v>
      </c>
      <c r="H2" s="48" t="str">
        <f>'ポスター掲示場一覧メイン (15欠番ver)'!H2</f>
        <v/>
      </c>
      <c r="I2" s="40" t="str">
        <f>'ポスター掲示場一覧メイン (15欠番ver)'!I2</f>
        <v/>
      </c>
      <c r="J2" s="56">
        <f>'ポスター掲示場一覧メイン (15欠番ver)'!J2</f>
        <v>0</v>
      </c>
      <c r="K2" s="62">
        <f>'ポスター掲示場一覧メイン (15欠番ver)'!K2</f>
        <v>0</v>
      </c>
      <c r="L2" s="65">
        <f>'ポスター掲示場一覧メイン (15欠番ver)'!L2</f>
        <v>0</v>
      </c>
      <c r="M2" s="50">
        <f>'ポスター掲示場一覧メイン (15欠番ver)'!M2</f>
        <v>0</v>
      </c>
      <c r="N2" s="65">
        <f>'ポスター掲示場一覧メイン (15欠番ver)'!N2</f>
        <v>1</v>
      </c>
      <c r="O2" s="65">
        <f>'ポスター掲示場一覧メイン (15欠番ver)'!O2</f>
        <v>0</v>
      </c>
      <c r="P2" s="62">
        <f>'ポスター掲示場一覧メイン (15欠番ver)'!P2</f>
        <v>1</v>
      </c>
      <c r="Q2" s="62">
        <f>'ポスター掲示場一覧メイン (15欠番ver)'!Q2</f>
        <v>0</v>
      </c>
      <c r="R2" s="62">
        <f>'ポスター掲示場一覧メイン (15欠番ver)'!R2</f>
        <v>0</v>
      </c>
      <c r="S2" s="40">
        <f>'ポスター掲示場一覧メイン (15欠番ver)'!S2</f>
        <v>0</v>
      </c>
      <c r="T2" s="40">
        <f>'ポスター掲示場一覧メイン (15欠番ver)'!T2</f>
        <v>0</v>
      </c>
      <c r="U2" s="62">
        <f t="shared" ref="U2:U65" si="0">Q2+R2</f>
        <v>0</v>
      </c>
    </row>
    <row r="3" spans="1:22" ht="45" hidden="1" customHeight="1">
      <c r="A3" s="96">
        <v>2</v>
      </c>
      <c r="B3" s="21" t="str">
        <f>'ポスター掲示場一覧メイン (15欠番ver)'!B3</f>
        <v>そうま土地改良区道路側ブロック</v>
      </c>
      <c r="C3" s="40" t="str">
        <f>'ポスター掲示場一覧メイン (15欠番ver)'!C3</f>
        <v>西山字表西山76</v>
      </c>
      <c r="D3" s="40" t="str">
        <f>'ポスター掲示場一覧メイン (15欠番ver)'!D3</f>
        <v>西山字表西山76</v>
      </c>
      <c r="E3" s="44">
        <f>'ポスター掲示場一覧メイン (15欠番ver)'!E3</f>
        <v>1</v>
      </c>
      <c r="F3" s="44">
        <f>'ポスター掲示場一覧メイン (15欠番ver)'!F3</f>
        <v>2</v>
      </c>
      <c r="G3" s="40" t="str">
        <f>'ポスター掲示場一覧メイン (15欠番ver)'!G3</f>
        <v>相馬地方広域水道企業団</v>
      </c>
      <c r="H3" s="48" t="str">
        <f>'ポスター掲示場一覧メイン (15欠番ver)'!H3</f>
        <v>976-0001</v>
      </c>
      <c r="I3" s="40" t="str">
        <f>'ポスター掲示場一覧メイン (15欠番ver)'!I3</f>
        <v>相馬市大野台二丁目3-5</v>
      </c>
      <c r="J3" s="56" t="str">
        <f>'ポスター掲示場一覧メイン (15欠番ver)'!J3</f>
        <v>35-1020？
35-6800</v>
      </c>
      <c r="K3" s="62">
        <f>'ポスター掲示場一覧メイン (15欠番ver)'!K3</f>
        <v>0</v>
      </c>
      <c r="L3" s="65">
        <f>'ポスター掲示場一覧メイン (15欠番ver)'!L3</f>
        <v>1</v>
      </c>
      <c r="M3" s="50" t="str">
        <f>'ポスター掲示場一覧メイン (15欠番ver)'!M3</f>
        <v>貴職</v>
      </c>
      <c r="N3" s="65">
        <f>'ポスター掲示場一覧メイン (15欠番ver)'!N3</f>
        <v>0</v>
      </c>
      <c r="O3" s="65">
        <f>'ポスター掲示場一覧メイン (15欠番ver)'!O3</f>
        <v>0</v>
      </c>
      <c r="P3" s="62">
        <f>'ポスター掲示場一覧メイン (15欠番ver)'!P3</f>
        <v>1</v>
      </c>
      <c r="Q3" s="62">
        <f>'ポスター掲示場一覧メイン (15欠番ver)'!Q3</f>
        <v>0</v>
      </c>
      <c r="R3" s="62">
        <f>'ポスター掲示場一覧メイン (15欠番ver)'!R3</f>
        <v>0</v>
      </c>
      <c r="S3" s="40" t="str">
        <f>'ポスター掲示場一覧メイン (15欠番ver)'!S3</f>
        <v>H23.2.21現地確認により所在地変更</v>
      </c>
      <c r="T3" s="40">
        <f>'ポスター掲示場一覧メイン (15欠番ver)'!T3</f>
        <v>0</v>
      </c>
      <c r="U3" s="62">
        <f t="shared" si="0"/>
        <v>0</v>
      </c>
    </row>
    <row r="4" spans="1:22" ht="45" hidden="1" customHeight="1">
      <c r="A4" s="96">
        <v>3</v>
      </c>
      <c r="B4" s="21" t="str">
        <f>'ポスター掲示場一覧メイン (15欠番ver)'!B4</f>
        <v>清野宅西側県有地（県道相馬大内線沿）</v>
      </c>
      <c r="C4" s="40" t="str">
        <f>'ポスター掲示場一覧メイン (15欠番ver)'!C4</f>
        <v>西山字水沢316-5（西側）</v>
      </c>
      <c r="D4" s="40" t="str">
        <f>'ポスター掲示場一覧メイン (15欠番ver)'!D4</f>
        <v>西山字水沢316-9</v>
      </c>
      <c r="E4" s="44">
        <f>'ポスター掲示場一覧メイン (15欠番ver)'!E4</f>
        <v>1</v>
      </c>
      <c r="F4" s="44">
        <f>'ポスター掲示場一覧メイン (15欠番ver)'!F4</f>
        <v>3</v>
      </c>
      <c r="G4" s="40" t="str">
        <f>'ポスター掲示場一覧メイン (15欠番ver)'!G4</f>
        <v>（県有地：公衆用道路で登記）</v>
      </c>
      <c r="H4" s="48">
        <f>'ポスター掲示場一覧メイン (15欠番ver)'!H4</f>
        <v>0</v>
      </c>
      <c r="I4" s="40">
        <f>'ポスター掲示場一覧メイン (15欠番ver)'!I4</f>
        <v>0</v>
      </c>
      <c r="J4" s="56">
        <f>'ポスター掲示場一覧メイン (15欠番ver)'!J4</f>
        <v>0</v>
      </c>
      <c r="K4" s="62">
        <f>'ポスター掲示場一覧メイン (15欠番ver)'!K4</f>
        <v>1</v>
      </c>
      <c r="L4" s="65">
        <f>'ポスター掲示場一覧メイン (15欠番ver)'!L4</f>
        <v>0</v>
      </c>
      <c r="M4" s="50">
        <f>'ポスター掲示場一覧メイン (15欠番ver)'!M4</f>
        <v>0</v>
      </c>
      <c r="N4" s="65">
        <f>'ポスター掲示場一覧メイン (15欠番ver)'!N4</f>
        <v>0</v>
      </c>
      <c r="O4" s="65">
        <f>'ポスター掲示場一覧メイン (15欠番ver)'!O4</f>
        <v>0</v>
      </c>
      <c r="P4" s="62">
        <f>'ポスター掲示場一覧メイン (15欠番ver)'!P4</f>
        <v>0</v>
      </c>
      <c r="Q4" s="62">
        <f>'ポスター掲示場一覧メイン (15欠番ver)'!Q4</f>
        <v>0</v>
      </c>
      <c r="R4" s="62">
        <f>'ポスター掲示場一覧メイン (15欠番ver)'!R4</f>
        <v>0</v>
      </c>
      <c r="S4" s="40" t="str">
        <f>'ポスター掲示場一覧メイン (15欠番ver)'!S4</f>
        <v>H28.3掲示場名修正
R01より道路占用申請書提出</v>
      </c>
      <c r="T4" s="40">
        <f>'ポスター掲示場一覧メイン (15欠番ver)'!T4</f>
        <v>0</v>
      </c>
      <c r="U4" s="62">
        <f t="shared" si="0"/>
        <v>0</v>
      </c>
    </row>
    <row r="5" spans="1:22" ht="45" hidden="1" customHeight="1">
      <c r="A5" s="96">
        <v>4</v>
      </c>
      <c r="B5" s="21" t="str">
        <f>'ポスター掲示場一覧メイン (15欠番ver)'!B5</f>
        <v>防災倉庫跡地前</v>
      </c>
      <c r="C5" s="40" t="str">
        <f>'ポスター掲示場一覧メイン (15欠番ver)'!C5</f>
        <v>西山字表西山50-1</v>
      </c>
      <c r="D5" s="40" t="str">
        <f>'ポスター掲示場一覧メイン (15欠番ver)'!D5</f>
        <v>西山字表西山50-1</v>
      </c>
      <c r="E5" s="44">
        <f>'ポスター掲示場一覧メイン (15欠番ver)'!E5</f>
        <v>1</v>
      </c>
      <c r="F5" s="44">
        <f>'ポスター掲示場一覧メイン (15欠番ver)'!F5</f>
        <v>4</v>
      </c>
      <c r="G5" s="40" t="str">
        <f>'ポスター掲示場一覧メイン (15欠番ver)'!G5</f>
        <v>相馬市（地域防災対策室）</v>
      </c>
      <c r="H5" s="48" t="str">
        <f>'ポスター掲示場一覧メイン (15欠番ver)'!H5</f>
        <v/>
      </c>
      <c r="I5" s="40">
        <f>'ポスター掲示場一覧メイン (15欠番ver)'!I5</f>
        <v>0</v>
      </c>
      <c r="J5" s="56">
        <f>'ポスター掲示場一覧メイン (15欠番ver)'!J5</f>
        <v>0</v>
      </c>
      <c r="K5" s="62">
        <f>'ポスター掲示場一覧メイン (15欠番ver)'!K5</f>
        <v>0</v>
      </c>
      <c r="L5" s="65">
        <f>'ポスター掲示場一覧メイン (15欠番ver)'!L5</f>
        <v>0</v>
      </c>
      <c r="M5" s="50">
        <f>'ポスター掲示場一覧メイン (15欠番ver)'!M5</f>
        <v>0</v>
      </c>
      <c r="N5" s="65">
        <f>'ポスター掲示場一覧メイン (15欠番ver)'!N5</f>
        <v>1</v>
      </c>
      <c r="O5" s="65">
        <f>'ポスター掲示場一覧メイン (15欠番ver)'!O5</f>
        <v>0</v>
      </c>
      <c r="P5" s="62">
        <f>'ポスター掲示場一覧メイン (15欠番ver)'!P5</f>
        <v>1</v>
      </c>
      <c r="Q5" s="62">
        <f>'ポスター掲示場一覧メイン (15欠番ver)'!Q5</f>
        <v>0</v>
      </c>
      <c r="R5" s="62">
        <f>'ポスター掲示場一覧メイン (15欠番ver)'!R5</f>
        <v>0</v>
      </c>
      <c r="S5" s="40" t="str">
        <f>'ポスター掲示場一覧メイン (15欠番ver)'!S5</f>
        <v>R05.5.11掲示場名称変更、所在地を公図上の地番に修正
防災倉庫前（旧農協倉庫前）西山字表西山62-2（南側）→（防災倉庫跡地前）西山字表西山50-1</v>
      </c>
      <c r="T5" s="40">
        <f>'ポスター掲示場一覧メイン (15欠番ver)'!T5</f>
        <v>0</v>
      </c>
      <c r="U5" s="62">
        <f t="shared" si="0"/>
        <v>0</v>
      </c>
    </row>
    <row r="6" spans="1:22" ht="45" hidden="1" customHeight="1">
      <c r="A6" s="96">
        <v>5</v>
      </c>
      <c r="B6" s="21" t="str">
        <f>'ポスター掲示場一覧メイン (15欠番ver)'!B6</f>
        <v>相馬高等学校南側フェンス</v>
      </c>
      <c r="C6" s="40" t="str">
        <f>'ポスター掲示場一覧メイン (15欠番ver)'!C6</f>
        <v>中村字大手先57-1</v>
      </c>
      <c r="D6" s="40" t="str">
        <f>'ポスター掲示場一覧メイン (15欠番ver)'!D6</f>
        <v>中村字大手先57-1</v>
      </c>
      <c r="E6" s="44">
        <f>'ポスター掲示場一覧メイン (15欠番ver)'!E6</f>
        <v>1</v>
      </c>
      <c r="F6" s="44">
        <f>'ポスター掲示場一覧メイン (15欠番ver)'!F6</f>
        <v>5</v>
      </c>
      <c r="G6" s="40" t="str">
        <f>'ポスター掲示場一覧メイン (15欠番ver)'!G6</f>
        <v>福島県立相馬高等学校長</v>
      </c>
      <c r="H6" s="48" t="str">
        <f>'ポスター掲示場一覧メイン (15欠番ver)'!H6</f>
        <v>976-0042</v>
      </c>
      <c r="I6" s="40" t="str">
        <f>'ポスター掲示場一覧メイン (15欠番ver)'!I6</f>
        <v>相馬市中村字大手先57-1</v>
      </c>
      <c r="J6" s="56" t="str">
        <f>'ポスター掲示場一覧メイン (15欠番ver)'!J6</f>
        <v>36-1331</v>
      </c>
      <c r="K6" s="62">
        <f>'ポスター掲示場一覧メイン (15欠番ver)'!K6</f>
        <v>1</v>
      </c>
      <c r="L6" s="65">
        <f>'ポスター掲示場一覧メイン (15欠番ver)'!L6</f>
        <v>0</v>
      </c>
      <c r="M6" s="50">
        <f>'ポスター掲示場一覧メイン (15欠番ver)'!M6</f>
        <v>0</v>
      </c>
      <c r="N6" s="65">
        <f>'ポスター掲示場一覧メイン (15欠番ver)'!N6</f>
        <v>0</v>
      </c>
      <c r="O6" s="65">
        <f>'ポスター掲示場一覧メイン (15欠番ver)'!O6</f>
        <v>0</v>
      </c>
      <c r="P6" s="62">
        <f>'ポスター掲示場一覧メイン (15欠番ver)'!P6</f>
        <v>0</v>
      </c>
      <c r="Q6" s="62">
        <f>'ポスター掲示場一覧メイン (15欠番ver)'!Q6</f>
        <v>0</v>
      </c>
      <c r="R6" s="62">
        <f>'ポスター掲示場一覧メイン (15欠番ver)'!R6</f>
        <v>0</v>
      </c>
      <c r="S6" s="40" t="str">
        <f>'ポスター掲示場一覧メイン (15欠番ver)'!S6</f>
        <v>R03.11行政財産許可申請書を提出すること（相高室井様）
H27.8.26設置場所名修正</v>
      </c>
      <c r="T6" s="40">
        <f>'ポスター掲示場一覧メイン (15欠番ver)'!T6</f>
        <v>0</v>
      </c>
      <c r="U6" s="62">
        <f t="shared" si="0"/>
        <v>0</v>
      </c>
    </row>
    <row r="7" spans="1:22" ht="45" hidden="1" customHeight="1">
      <c r="A7" s="96">
        <v>6</v>
      </c>
      <c r="B7" s="21" t="str">
        <f>'ポスター掲示場一覧メイン (15欠番ver)'!B7</f>
        <v>保健センター前</v>
      </c>
      <c r="C7" s="40" t="str">
        <f>'ポスター掲示場一覧メイン (15欠番ver)'!C7</f>
        <v>中村字大手先44-3</v>
      </c>
      <c r="D7" s="40" t="str">
        <f>'ポスター掲示場一覧メイン (15欠番ver)'!D7</f>
        <v>中村字大手先44-3</v>
      </c>
      <c r="E7" s="44">
        <f>'ポスター掲示場一覧メイン (15欠番ver)'!E7</f>
        <v>1</v>
      </c>
      <c r="F7" s="44">
        <f>'ポスター掲示場一覧メイン (15欠番ver)'!F7</f>
        <v>6</v>
      </c>
      <c r="G7" s="40" t="str">
        <f>'ポスター掲示場一覧メイン (15欠番ver)'!G7</f>
        <v>相馬市（保健センター）</v>
      </c>
      <c r="H7" s="48" t="str">
        <f>'ポスター掲示場一覧メイン (15欠番ver)'!H7</f>
        <v/>
      </c>
      <c r="I7" s="40" t="str">
        <f>'ポスター掲示場一覧メイン (15欠番ver)'!I7</f>
        <v/>
      </c>
      <c r="J7" s="56">
        <f>'ポスター掲示場一覧メイン (15欠番ver)'!J7</f>
        <v>0</v>
      </c>
      <c r="K7" s="62">
        <f>'ポスター掲示場一覧メイン (15欠番ver)'!K7</f>
        <v>0</v>
      </c>
      <c r="L7" s="65">
        <f>'ポスター掲示場一覧メイン (15欠番ver)'!L7</f>
        <v>0</v>
      </c>
      <c r="M7" s="50">
        <f>'ポスター掲示場一覧メイン (15欠番ver)'!M7</f>
        <v>0</v>
      </c>
      <c r="N7" s="65">
        <f>'ポスター掲示場一覧メイン (15欠番ver)'!N7</f>
        <v>1</v>
      </c>
      <c r="O7" s="65">
        <f>'ポスター掲示場一覧メイン (15欠番ver)'!O7</f>
        <v>0</v>
      </c>
      <c r="P7" s="62">
        <f>'ポスター掲示場一覧メイン (15欠番ver)'!P7</f>
        <v>1</v>
      </c>
      <c r="Q7" s="62">
        <f>'ポスター掲示場一覧メイン (15欠番ver)'!Q7</f>
        <v>0</v>
      </c>
      <c r="R7" s="62">
        <f>'ポスター掲示場一覧メイン (15欠番ver)'!R7</f>
        <v>0</v>
      </c>
      <c r="S7" s="40" t="str">
        <f>'ポスター掲示場一覧メイン (15欠番ver)'!S7</f>
        <v>H28.2現地確認。現状維持</v>
      </c>
      <c r="T7" s="40">
        <f>'ポスター掲示場一覧メイン (15欠番ver)'!T7</f>
        <v>0</v>
      </c>
      <c r="U7" s="62">
        <f t="shared" si="0"/>
        <v>0</v>
      </c>
    </row>
    <row r="8" spans="1:22" ht="45" hidden="1" customHeight="1">
      <c r="A8" s="96">
        <v>7</v>
      </c>
      <c r="B8" s="21" t="str">
        <f>'ポスター掲示場一覧メイン (15欠番ver)'!B8</f>
        <v>今野宅西側市道敷(空地）</v>
      </c>
      <c r="C8" s="40" t="str">
        <f>'ポスター掲示場一覧メイン (15欠番ver)'!C8</f>
        <v>中村字本町108</v>
      </c>
      <c r="D8" s="40" t="str">
        <f>'ポスター掲示場一覧メイン (15欠番ver)'!D8</f>
        <v>中村字本町108-1前</v>
      </c>
      <c r="E8" s="44">
        <f>'ポスター掲示場一覧メイン (15欠番ver)'!E8</f>
        <v>1</v>
      </c>
      <c r="F8" s="44">
        <f>'ポスター掲示場一覧メイン (15欠番ver)'!F8</f>
        <v>7</v>
      </c>
      <c r="G8" s="40" t="str">
        <f>'ポスター掲示場一覧メイン (15欠番ver)'!G8</f>
        <v>相馬市（都市整備課）</v>
      </c>
      <c r="H8" s="48" t="str">
        <f>'ポスター掲示場一覧メイン (15欠番ver)'!H8</f>
        <v/>
      </c>
      <c r="I8" s="40">
        <f>'ポスター掲示場一覧メイン (15欠番ver)'!I8</f>
        <v>0</v>
      </c>
      <c r="J8" s="56">
        <f>'ポスター掲示場一覧メイン (15欠番ver)'!J8</f>
        <v>0</v>
      </c>
      <c r="K8" s="62">
        <f>'ポスター掲示場一覧メイン (15欠番ver)'!K8</f>
        <v>0</v>
      </c>
      <c r="L8" s="65">
        <f>'ポスター掲示場一覧メイン (15欠番ver)'!L8</f>
        <v>0</v>
      </c>
      <c r="M8" s="50">
        <f>'ポスター掲示場一覧メイン (15欠番ver)'!M8</f>
        <v>0</v>
      </c>
      <c r="N8" s="65">
        <f>'ポスター掲示場一覧メイン (15欠番ver)'!N8</f>
        <v>1</v>
      </c>
      <c r="O8" s="65">
        <f>'ポスター掲示場一覧メイン (15欠番ver)'!O8</f>
        <v>0</v>
      </c>
      <c r="P8" s="62">
        <f>'ポスター掲示場一覧メイン (15欠番ver)'!P8</f>
        <v>1</v>
      </c>
      <c r="Q8" s="62">
        <f>'ポスター掲示場一覧メイン (15欠番ver)'!Q8</f>
        <v>0</v>
      </c>
      <c r="R8" s="62">
        <f>'ポスター掲示場一覧メイン (15欠番ver)'!R8</f>
        <v>0</v>
      </c>
      <c r="S8" s="40" t="str">
        <f>'ポスター掲示場一覧メイン (15欠番ver)'!S8</f>
        <v>H22.10.17訂正
R5.5.11掲示場名修正
（今野齊宅西側市道敷（空地）→今野宅西側市道敷（空地））
公図上の地番誤りのため修正（相馬市中村字本町108→相馬市中村字本町108-1前）</v>
      </c>
      <c r="T8" s="40">
        <f>'ポスター掲示場一覧メイン (15欠番ver)'!T8</f>
        <v>0</v>
      </c>
      <c r="U8" s="62">
        <f t="shared" si="0"/>
        <v>0</v>
      </c>
    </row>
    <row r="9" spans="1:22" ht="45" hidden="1" customHeight="1">
      <c r="A9" s="96">
        <v>8</v>
      </c>
      <c r="B9" s="21" t="str">
        <f>'ポスター掲示場一覧メイン (15欠番ver)'!B9</f>
        <v>市役所西南側フェンス</v>
      </c>
      <c r="C9" s="40" t="str">
        <f>'ポスター掲示場一覧メイン (15欠番ver)'!C9</f>
        <v>中村字北町63-3</v>
      </c>
      <c r="D9" s="40" t="str">
        <f>'ポスター掲示場一覧メイン (15欠番ver)'!D9</f>
        <v>中村字北町63-3</v>
      </c>
      <c r="E9" s="44">
        <f>'ポスター掲示場一覧メイン (15欠番ver)'!E9</f>
        <v>2</v>
      </c>
      <c r="F9" s="44">
        <f>'ポスター掲示場一覧メイン (15欠番ver)'!F9</f>
        <v>1</v>
      </c>
      <c r="G9" s="40" t="str">
        <f>'ポスター掲示場一覧メイン (15欠番ver)'!G9</f>
        <v>相馬市（財政課）</v>
      </c>
      <c r="H9" s="48" t="str">
        <f>'ポスター掲示場一覧メイン (15欠番ver)'!H9</f>
        <v/>
      </c>
      <c r="I9" s="40">
        <f>'ポスター掲示場一覧メイン (15欠番ver)'!I9</f>
        <v>0</v>
      </c>
      <c r="J9" s="56">
        <f>'ポスター掲示場一覧メイン (15欠番ver)'!J9</f>
        <v>0</v>
      </c>
      <c r="K9" s="62">
        <f>'ポスター掲示場一覧メイン (15欠番ver)'!K9</f>
        <v>0</v>
      </c>
      <c r="L9" s="65">
        <f>'ポスター掲示場一覧メイン (15欠番ver)'!L9</f>
        <v>0</v>
      </c>
      <c r="M9" s="50">
        <f>'ポスター掲示場一覧メイン (15欠番ver)'!M9</f>
        <v>0</v>
      </c>
      <c r="N9" s="65">
        <f>'ポスター掲示場一覧メイン (15欠番ver)'!N9</f>
        <v>1</v>
      </c>
      <c r="O9" s="65">
        <f>'ポスター掲示場一覧メイン (15欠番ver)'!O9</f>
        <v>0</v>
      </c>
      <c r="P9" s="62">
        <f>'ポスター掲示場一覧メイン (15欠番ver)'!P9</f>
        <v>1</v>
      </c>
      <c r="Q9" s="62">
        <f>'ポスター掲示場一覧メイン (15欠番ver)'!Q9</f>
        <v>0</v>
      </c>
      <c r="R9" s="62">
        <f>'ポスター掲示場一覧メイン (15欠番ver)'!R9</f>
        <v>0</v>
      </c>
      <c r="S9" s="40" t="str">
        <f>'ポスター掲示場一覧メイン (15欠番ver)'!S9</f>
        <v>H29.11現地確認。新庁舎南西側に変更</v>
      </c>
      <c r="T9" s="40">
        <f>'ポスター掲示場一覧メイン (15欠番ver)'!T9</f>
        <v>0</v>
      </c>
      <c r="U9" s="62">
        <f t="shared" si="0"/>
        <v>0</v>
      </c>
    </row>
    <row r="10" spans="1:22" ht="45" hidden="1" customHeight="1">
      <c r="A10" s="96">
        <v>9</v>
      </c>
      <c r="B10" s="21" t="str">
        <f>'ポスター掲示場一覧メイン (15欠番ver)'!B10</f>
        <v>振興公社ビル駐車場南端フェンス</v>
      </c>
      <c r="C10" s="40" t="str">
        <f>'ポスター掲示場一覧メイン (15欠番ver)'!C10</f>
        <v>中村字塚ノ町65-16</v>
      </c>
      <c r="D10" s="40" t="str">
        <f>'ポスター掲示場一覧メイン (15欠番ver)'!D10</f>
        <v>中村字塚ノ町65-16</v>
      </c>
      <c r="E10" s="44">
        <f>'ポスター掲示場一覧メイン (15欠番ver)'!E10</f>
        <v>2</v>
      </c>
      <c r="F10" s="44">
        <f>'ポスター掲示場一覧メイン (15欠番ver)'!F10</f>
        <v>2</v>
      </c>
      <c r="G10" s="40" t="str">
        <f>'ポスター掲示場一覧メイン (15欠番ver)'!G10</f>
        <v>㈱相馬市振興公社</v>
      </c>
      <c r="H10" s="48" t="str">
        <f>'ポスター掲示場一覧メイン (15欠番ver)'!H10</f>
        <v>976-0042</v>
      </c>
      <c r="I10" s="40" t="str">
        <f>'ポスター掲示場一覧メイン (15欠番ver)'!I10</f>
        <v>相馬市中村字塚ノ町65-16</v>
      </c>
      <c r="J10" s="56" t="str">
        <f>'ポスター掲示場一覧メイン (15欠番ver)'!J10</f>
        <v>35-5544</v>
      </c>
      <c r="K10" s="62">
        <f>'ポスター掲示場一覧メイン (15欠番ver)'!K10</f>
        <v>0</v>
      </c>
      <c r="L10" s="65">
        <f>'ポスター掲示場一覧メイン (15欠番ver)'!L10</f>
        <v>1</v>
      </c>
      <c r="M10" s="50" t="str">
        <f>'ポスター掲示場一覧メイン (15欠番ver)'!M10</f>
        <v>貴職</v>
      </c>
      <c r="N10" s="65">
        <f>'ポスター掲示場一覧メイン (15欠番ver)'!N10</f>
        <v>0</v>
      </c>
      <c r="O10" s="65">
        <f>'ポスター掲示場一覧メイン (15欠番ver)'!O10</f>
        <v>0</v>
      </c>
      <c r="P10" s="62">
        <f>'ポスター掲示場一覧メイン (15欠番ver)'!P10</f>
        <v>0</v>
      </c>
      <c r="Q10" s="62">
        <f>'ポスター掲示場一覧メイン (15欠番ver)'!Q10</f>
        <v>0</v>
      </c>
      <c r="R10" s="62">
        <f>'ポスター掲示場一覧メイン (15欠番ver)'!R10</f>
        <v>0</v>
      </c>
      <c r="S10" s="40" t="str">
        <f>'ポスター掲示場一覧メイン (15欠番ver)'!S10</f>
        <v>謝礼不要と申し出があり、H25.12市長選時より送付しないこととした
H28.2現地確認。現状維持（南側）。</v>
      </c>
      <c r="T10" s="40">
        <f>'ポスター掲示場一覧メイン (15欠番ver)'!T10</f>
        <v>0</v>
      </c>
      <c r="U10" s="62">
        <f t="shared" si="0"/>
        <v>0</v>
      </c>
    </row>
    <row r="11" spans="1:22" ht="45" hidden="1" customHeight="1">
      <c r="A11" s="97">
        <v>10</v>
      </c>
      <c r="B11" s="21" t="str">
        <f>'ポスター掲示場一覧メイン (15欠番ver)'!B11</f>
        <v>東邦銀行相馬支店南側国道沿</v>
      </c>
      <c r="C11" s="40" t="str">
        <f>'ポスター掲示場一覧メイン (15欠番ver)'!C11</f>
        <v>中村字大町58-1</v>
      </c>
      <c r="D11" s="40" t="str">
        <f>'ポスター掲示場一覧メイン (15欠番ver)'!D11</f>
        <v>中村字大町58-1</v>
      </c>
      <c r="E11" s="44">
        <f>'ポスター掲示場一覧メイン (15欠番ver)'!E11</f>
        <v>2</v>
      </c>
      <c r="F11" s="44">
        <f>'ポスター掲示場一覧メイン (15欠番ver)'!F11</f>
        <v>3</v>
      </c>
      <c r="G11" s="40" t="str">
        <f>'ポスター掲示場一覧メイン (15欠番ver)'!G11</f>
        <v>㈱東邦銀行相馬支店長</v>
      </c>
      <c r="H11" s="48" t="str">
        <f>'ポスター掲示場一覧メイン (15欠番ver)'!H11</f>
        <v>976-0042</v>
      </c>
      <c r="I11" s="40" t="str">
        <f>'ポスター掲示場一覧メイン (15欠番ver)'!I11</f>
        <v>相馬市中村字大町58-1</v>
      </c>
      <c r="J11" s="57" t="str">
        <f>'ポスター掲示場一覧メイン (15欠番ver)'!J11</f>
        <v>36-3131</v>
      </c>
      <c r="K11" s="62">
        <f>'ポスター掲示場一覧メイン (15欠番ver)'!K11</f>
        <v>0</v>
      </c>
      <c r="L11" s="65">
        <f>'ポスター掲示場一覧メイン (15欠番ver)'!L11</f>
        <v>1</v>
      </c>
      <c r="M11" s="50" t="str">
        <f>'ポスター掲示場一覧メイン (15欠番ver)'!M11</f>
        <v>貴職</v>
      </c>
      <c r="N11" s="65">
        <f>'ポスター掲示場一覧メイン (15欠番ver)'!N11</f>
        <v>0</v>
      </c>
      <c r="O11" s="65">
        <f>'ポスター掲示場一覧メイン (15欠番ver)'!O11</f>
        <v>0</v>
      </c>
      <c r="P11" s="62">
        <f>'ポスター掲示場一覧メイン (15欠番ver)'!P11</f>
        <v>0</v>
      </c>
      <c r="Q11" s="62">
        <f>'ポスター掲示場一覧メイン (15欠番ver)'!Q11</f>
        <v>0</v>
      </c>
      <c r="R11" s="62">
        <f>'ポスター掲示場一覧メイン (15欠番ver)'!R11</f>
        <v>1</v>
      </c>
      <c r="S11" s="40" t="str">
        <f>'ポスター掲示場一覧メイン (15欠番ver)'!S11</f>
        <v>お礼手渡し</v>
      </c>
      <c r="T11" s="40">
        <f>'ポスター掲示場一覧メイン (15欠番ver)'!T11</f>
        <v>0</v>
      </c>
      <c r="U11" s="62">
        <f t="shared" si="0"/>
        <v>1</v>
      </c>
    </row>
    <row r="12" spans="1:22" ht="45" customHeight="1">
      <c r="A12" s="98">
        <v>11</v>
      </c>
      <c r="B12" s="21" t="str">
        <f>'ポスター掲示場一覧メイン (15欠番ver)'!B12</f>
        <v>シーシャBAR＆カラオケ北側フェンス</v>
      </c>
      <c r="C12" s="40" t="str">
        <f>'ポスター掲示場一覧メイン (15欠番ver)'!C12</f>
        <v>中村字新町10-1</v>
      </c>
      <c r="D12" s="40" t="str">
        <f>'ポスター掲示場一覧メイン (15欠番ver)'!D12</f>
        <v>中村字新町10-5</v>
      </c>
      <c r="E12" s="44">
        <f>'ポスター掲示場一覧メイン (15欠番ver)'!E12</f>
        <v>2</v>
      </c>
      <c r="F12" s="44">
        <f>'ポスター掲示場一覧メイン (15欠番ver)'!F12</f>
        <v>4</v>
      </c>
      <c r="G12" s="40" t="str">
        <f>'ポスター掲示場一覧メイン (15欠番ver)'!G12</f>
        <v>勇建設株式会社　
代表取締役　松岡　勇太</v>
      </c>
      <c r="H12" s="48" t="str">
        <f>'ポスター掲示場一覧メイン (15欠番ver)'!H12</f>
        <v>976-0007</v>
      </c>
      <c r="I12" s="40" t="str">
        <f>'ポスター掲示場一覧メイン (15欠番ver)'!I12</f>
        <v>相馬市大坪字馬見塚112番地</v>
      </c>
      <c r="J12" s="57" t="str">
        <f>'ポスター掲示場一覧メイン (15欠番ver)'!J12</f>
        <v>26-5558（法人代表）、09075294088</v>
      </c>
      <c r="K12" s="62">
        <f>'ポスター掲示場一覧メイン (15欠番ver)'!K12</f>
        <v>0</v>
      </c>
      <c r="L12" s="65">
        <f>'ポスター掲示場一覧メイン (15欠番ver)'!L12</f>
        <v>1</v>
      </c>
      <c r="M12" s="50" t="str">
        <f>'ポスター掲示場一覧メイン (15欠番ver)'!M12</f>
        <v>あなた様</v>
      </c>
      <c r="N12" s="65">
        <f>'ポスター掲示場一覧メイン (15欠番ver)'!N12</f>
        <v>0</v>
      </c>
      <c r="O12" s="65">
        <f>'ポスター掲示場一覧メイン (15欠番ver)'!O12</f>
        <v>0</v>
      </c>
      <c r="P12" s="62">
        <f>'ポスター掲示場一覧メイン (15欠番ver)'!P12</f>
        <v>0</v>
      </c>
      <c r="Q12" s="62">
        <f>'ポスター掲示場一覧メイン (15欠番ver)'!Q12</f>
        <v>1</v>
      </c>
      <c r="R12" s="62">
        <f>'ポスター掲示場一覧メイン (15欠番ver)'!R12</f>
        <v>0</v>
      </c>
      <c r="S12" s="40" t="str">
        <f>'ポスター掲示場一覧メイン (15欠番ver)'!S12</f>
        <v>R040519送付先変更
R040421地震の罹災状況確認。設置可能。
R031011所有者変更→市長選より送付先変更（相馬市成田字船橋15番地の1勇建設）
Ｒ030901店舗名称変更R6から新町緑地へ移動したい（管理者都市整備課）→次回以降検討事項とする。</v>
      </c>
      <c r="T12" s="40">
        <f>'ポスター掲示場一覧メイン (15欠番ver)'!T12</f>
        <v>0</v>
      </c>
      <c r="U12" s="62">
        <f t="shared" si="0"/>
        <v>1</v>
      </c>
    </row>
    <row r="13" spans="1:22" ht="45" hidden="1" customHeight="1">
      <c r="A13" s="96">
        <v>12</v>
      </c>
      <c r="B13" s="21" t="str">
        <f>'ポスター掲示場一覧メイン (15欠番ver)'!B13</f>
        <v>前沢目公園東側フェンス</v>
      </c>
      <c r="C13" s="40" t="str">
        <f>'ポスター掲示場一覧メイン (15欠番ver)'!C13</f>
        <v>中村字泉町3</v>
      </c>
      <c r="D13" s="40" t="str">
        <f>'ポスター掲示場一覧メイン (15欠番ver)'!D13</f>
        <v>中村字泉町3</v>
      </c>
      <c r="E13" s="44">
        <f>'ポスター掲示場一覧メイン (15欠番ver)'!E13</f>
        <v>3</v>
      </c>
      <c r="F13" s="44">
        <f>'ポスター掲示場一覧メイン (15欠番ver)'!F13</f>
        <v>1</v>
      </c>
      <c r="G13" s="40" t="str">
        <f>'ポスター掲示場一覧メイン (15欠番ver)'!G13</f>
        <v>相馬市（都市整備課）</v>
      </c>
      <c r="H13" s="48" t="str">
        <f>'ポスター掲示場一覧メイン (15欠番ver)'!H13</f>
        <v/>
      </c>
      <c r="I13" s="40" t="str">
        <f>'ポスター掲示場一覧メイン (15欠番ver)'!I13</f>
        <v/>
      </c>
      <c r="J13" s="56">
        <f>'ポスター掲示場一覧メイン (15欠番ver)'!J13</f>
        <v>0</v>
      </c>
      <c r="K13" s="62">
        <f>'ポスター掲示場一覧メイン (15欠番ver)'!K13</f>
        <v>0</v>
      </c>
      <c r="L13" s="65">
        <f>'ポスター掲示場一覧メイン (15欠番ver)'!L13</f>
        <v>0</v>
      </c>
      <c r="M13" s="50">
        <f>'ポスター掲示場一覧メイン (15欠番ver)'!M13</f>
        <v>0</v>
      </c>
      <c r="N13" s="65">
        <f>'ポスター掲示場一覧メイン (15欠番ver)'!N13</f>
        <v>1</v>
      </c>
      <c r="O13" s="65">
        <f>'ポスター掲示場一覧メイン (15欠番ver)'!O13</f>
        <v>0</v>
      </c>
      <c r="P13" s="62">
        <f>'ポスター掲示場一覧メイン (15欠番ver)'!P13</f>
        <v>1</v>
      </c>
      <c r="Q13" s="62">
        <f>'ポスター掲示場一覧メイン (15欠番ver)'!Q13</f>
        <v>0</v>
      </c>
      <c r="R13" s="62">
        <f>'ポスター掲示場一覧メイン (15欠番ver)'!R13</f>
        <v>0</v>
      </c>
      <c r="S13" s="40">
        <f>'ポスター掲示場一覧メイン (15欠番ver)'!S13</f>
        <v>0</v>
      </c>
      <c r="T13" s="40">
        <f>'ポスター掲示場一覧メイン (15欠番ver)'!T13</f>
        <v>0</v>
      </c>
      <c r="U13" s="62">
        <f t="shared" si="0"/>
        <v>0</v>
      </c>
    </row>
    <row r="14" spans="1:22" ht="45" hidden="1" customHeight="1">
      <c r="A14" s="96">
        <v>13</v>
      </c>
      <c r="B14" s="21" t="str">
        <f>'ポスター掲示場一覧メイン (15欠番ver)'!B14</f>
        <v>高池前公園南側フェンス</v>
      </c>
      <c r="C14" s="40" t="str">
        <f>'ポスター掲示場一覧メイン (15欠番ver)'!C14</f>
        <v>中村字高池前44</v>
      </c>
      <c r="D14" s="40" t="str">
        <f>'ポスター掲示場一覧メイン (15欠番ver)'!D14</f>
        <v>中村字高池前44</v>
      </c>
      <c r="E14" s="44">
        <f>'ポスター掲示場一覧メイン (15欠番ver)'!E14</f>
        <v>3</v>
      </c>
      <c r="F14" s="44">
        <f>'ポスター掲示場一覧メイン (15欠番ver)'!F14</f>
        <v>2</v>
      </c>
      <c r="G14" s="40" t="str">
        <f>'ポスター掲示場一覧メイン (15欠番ver)'!G14</f>
        <v>相馬市（都市整備課）</v>
      </c>
      <c r="H14" s="48" t="str">
        <f>'ポスター掲示場一覧メイン (15欠番ver)'!H14</f>
        <v/>
      </c>
      <c r="I14" s="40" t="str">
        <f>'ポスター掲示場一覧メイン (15欠番ver)'!I14</f>
        <v/>
      </c>
      <c r="J14" s="56">
        <f>'ポスター掲示場一覧メイン (15欠番ver)'!J14</f>
        <v>0</v>
      </c>
      <c r="K14" s="62">
        <f>'ポスター掲示場一覧メイン (15欠番ver)'!K14</f>
        <v>0</v>
      </c>
      <c r="L14" s="65">
        <f>'ポスター掲示場一覧メイン (15欠番ver)'!L14</f>
        <v>0</v>
      </c>
      <c r="M14" s="50">
        <f>'ポスター掲示場一覧メイン (15欠番ver)'!M14</f>
        <v>0</v>
      </c>
      <c r="N14" s="65">
        <f>'ポスター掲示場一覧メイン (15欠番ver)'!N14</f>
        <v>1</v>
      </c>
      <c r="O14" s="65">
        <f>'ポスター掲示場一覧メイン (15欠番ver)'!O14</f>
        <v>0</v>
      </c>
      <c r="P14" s="62">
        <f>'ポスター掲示場一覧メイン (15欠番ver)'!P14</f>
        <v>1</v>
      </c>
      <c r="Q14" s="62">
        <f>'ポスター掲示場一覧メイン (15欠番ver)'!Q14</f>
        <v>0</v>
      </c>
      <c r="R14" s="62">
        <f>'ポスター掲示場一覧メイン (15欠番ver)'!R14</f>
        <v>0</v>
      </c>
      <c r="S14" s="40" t="str">
        <f>'ポスター掲示場一覧メイン (15欠番ver)'!S14</f>
        <v>R05.5.11所在地を公図上の地番に修正
中村字高池前43→中村字高池前44</v>
      </c>
      <c r="T14" s="40">
        <f>'ポスター掲示場一覧メイン (15欠番ver)'!T14</f>
        <v>0</v>
      </c>
      <c r="U14" s="62">
        <f t="shared" si="0"/>
        <v>0</v>
      </c>
    </row>
    <row r="15" spans="1:22" ht="45" hidden="1" customHeight="1">
      <c r="A15" s="96">
        <v>14</v>
      </c>
      <c r="B15" s="21" t="str">
        <f>'ポスター掲示場一覧メイン (15欠番ver)'!B15</f>
        <v>相馬市民プール向フェンス</v>
      </c>
      <c r="C15" s="40" t="str">
        <f>'ポスター掲示場一覧メイン (15欠番ver)'!C15</f>
        <v>中村字桜ヶ丘54-2（南側）</v>
      </c>
      <c r="D15" s="40" t="str">
        <f>'ポスター掲示場一覧メイン (15欠番ver)'!D15</f>
        <v>中村字桜ヶ丘54-2（南側）</v>
      </c>
      <c r="E15" s="44">
        <f>'ポスター掲示場一覧メイン (15欠番ver)'!E15</f>
        <v>3</v>
      </c>
      <c r="F15" s="44">
        <f>'ポスター掲示場一覧メイン (15欠番ver)'!F15</f>
        <v>3</v>
      </c>
      <c r="G15" s="40" t="str">
        <f>'ポスター掲示場一覧メイン (15欠番ver)'!G15</f>
        <v>（市有地）</v>
      </c>
      <c r="H15" s="48">
        <f>'ポスター掲示場一覧メイン (15欠番ver)'!H15</f>
        <v>0</v>
      </c>
      <c r="I15" s="40" t="str">
        <f>'ポスター掲示場一覧メイン (15欠番ver)'!I15</f>
        <v/>
      </c>
      <c r="J15" s="56">
        <f>'ポスター掲示場一覧メイン (15欠番ver)'!J15</f>
        <v>0</v>
      </c>
      <c r="K15" s="62">
        <f>'ポスター掲示場一覧メイン (15欠番ver)'!K15</f>
        <v>0</v>
      </c>
      <c r="L15" s="65">
        <f>'ポスター掲示場一覧メイン (15欠番ver)'!L15</f>
        <v>0</v>
      </c>
      <c r="M15" s="50">
        <f>'ポスター掲示場一覧メイン (15欠番ver)'!M15</f>
        <v>0</v>
      </c>
      <c r="N15" s="65">
        <f>'ポスター掲示場一覧メイン (15欠番ver)'!N15</f>
        <v>0</v>
      </c>
      <c r="O15" s="65">
        <f>'ポスター掲示場一覧メイン (15欠番ver)'!O15</f>
        <v>1</v>
      </c>
      <c r="P15" s="62">
        <f>'ポスター掲示場一覧メイン (15欠番ver)'!P15</f>
        <v>0</v>
      </c>
      <c r="Q15" s="62">
        <f>'ポスター掲示場一覧メイン (15欠番ver)'!Q15</f>
        <v>0</v>
      </c>
      <c r="R15" s="62">
        <f>'ポスター掲示場一覧メイン (15欠番ver)'!R15</f>
        <v>0</v>
      </c>
      <c r="S15" s="40" t="str">
        <f>'ポスター掲示場一覧メイン (15欠番ver)'!S15</f>
        <v>R5.5.15所在地等を公図上の地番に修正
（中村字桜ヶ丘54-4→中村字桜ヶ丘54-2）</v>
      </c>
      <c r="T15" s="40">
        <f>'ポスター掲示場一覧メイン (15欠番ver)'!T15</f>
        <v>0</v>
      </c>
      <c r="U15" s="62">
        <f t="shared" si="0"/>
        <v>0</v>
      </c>
    </row>
    <row r="16" spans="1:22" ht="45" hidden="1" customHeight="1">
      <c r="A16" s="96">
        <v>15</v>
      </c>
      <c r="B16" s="21" t="str">
        <f>'ポスター掲示場一覧メイン (15欠番ver)'!B16</f>
        <v>桜ヶ丘公園北側フェンス</v>
      </c>
      <c r="C16" s="40" t="str">
        <f>'ポスター掲示場一覧メイン (15欠番ver)'!C16</f>
        <v>中村字桜ヶ丘154</v>
      </c>
      <c r="D16" s="40" t="str">
        <f>'ポスター掲示場一覧メイン (15欠番ver)'!D16</f>
        <v>中村字桜ヶ丘154</v>
      </c>
      <c r="E16" s="44">
        <f>'ポスター掲示場一覧メイン (15欠番ver)'!E16</f>
        <v>3</v>
      </c>
      <c r="F16" s="44">
        <f>'ポスター掲示場一覧メイン (15欠番ver)'!F16</f>
        <v>4</v>
      </c>
      <c r="G16" s="40" t="str">
        <f>'ポスター掲示場一覧メイン (15欠番ver)'!G16</f>
        <v>相馬市（都市整備課）</v>
      </c>
      <c r="H16" s="48">
        <f>'ポスター掲示場一覧メイン (15欠番ver)'!H16</f>
        <v>0</v>
      </c>
      <c r="I16" s="40">
        <f>'ポスター掲示場一覧メイン (15欠番ver)'!I16</f>
        <v>0</v>
      </c>
      <c r="J16" s="56">
        <f>'ポスター掲示場一覧メイン (15欠番ver)'!J16</f>
        <v>0</v>
      </c>
      <c r="K16" s="62">
        <f>'ポスター掲示場一覧メイン (15欠番ver)'!K16</f>
        <v>0</v>
      </c>
      <c r="L16" s="65">
        <f>'ポスター掲示場一覧メイン (15欠番ver)'!L16</f>
        <v>0</v>
      </c>
      <c r="M16" s="50">
        <f>'ポスター掲示場一覧メイン (15欠番ver)'!M16</f>
        <v>0</v>
      </c>
      <c r="N16" s="65">
        <f>'ポスター掲示場一覧メイン (15欠番ver)'!N16</f>
        <v>1</v>
      </c>
      <c r="O16" s="65">
        <f>'ポスター掲示場一覧メイン (15欠番ver)'!O16</f>
        <v>0</v>
      </c>
      <c r="P16" s="62">
        <f>'ポスター掲示場一覧メイン (15欠番ver)'!P16</f>
        <v>1</v>
      </c>
      <c r="Q16" s="62">
        <f>'ポスター掲示場一覧メイン (15欠番ver)'!Q16</f>
        <v>0</v>
      </c>
      <c r="R16" s="62">
        <f>'ポスター掲示場一覧メイン (15欠番ver)'!R16</f>
        <v>0</v>
      </c>
      <c r="S16" s="40" t="str">
        <f>'ポスター掲示場一覧メイン (15欠番ver)'!S16</f>
        <v>H27.8.28場所変更
R05.5.8所在地を公図上の地番に修正
中村字桜ケ丘149-2（南側）→中村字桜ケ丘154</v>
      </c>
      <c r="T16" s="40">
        <f>'ポスター掲示場一覧メイン (15欠番ver)'!T16</f>
        <v>0</v>
      </c>
      <c r="U16" s="62">
        <f t="shared" si="0"/>
        <v>0</v>
      </c>
    </row>
    <row r="17" spans="1:21" ht="45" hidden="1" customHeight="1">
      <c r="A17" s="98">
        <v>16</v>
      </c>
      <c r="B17" s="21" t="str">
        <f>'ポスター掲示場一覧メイン (15欠番ver)'!B17</f>
        <v>はまなす商店街看板北側</v>
      </c>
      <c r="C17" s="40" t="str">
        <f>'ポスター掲示場一覧メイン (15欠番ver)'!C17</f>
        <v>中村字塚田62、72</v>
      </c>
      <c r="D17" s="40" t="str">
        <f>'ポスター掲示場一覧メイン (15欠番ver)'!D17</f>
        <v>中村字塚田62、72</v>
      </c>
      <c r="E17" s="44">
        <f>'ポスター掲示場一覧メイン (15欠番ver)'!E17</f>
        <v>3</v>
      </c>
      <c r="F17" s="44">
        <f>'ポスター掲示場一覧メイン (15欠番ver)'!F17</f>
        <v>5</v>
      </c>
      <c r="G17" s="40" t="str">
        <f>'ポスター掲示場一覧メイン (15欠番ver)'!G17</f>
        <v>相馬市（商工観光課）</v>
      </c>
      <c r="H17" s="48">
        <f>'ポスター掲示場一覧メイン (15欠番ver)'!H17</f>
        <v>0</v>
      </c>
      <c r="I17" s="40">
        <f>'ポスター掲示場一覧メイン (15欠番ver)'!I17</f>
        <v>0</v>
      </c>
      <c r="J17" s="57">
        <f>'ポスター掲示場一覧メイン (15欠番ver)'!J17</f>
        <v>0</v>
      </c>
      <c r="K17" s="62">
        <f>'ポスター掲示場一覧メイン (15欠番ver)'!K17</f>
        <v>0</v>
      </c>
      <c r="L17" s="65">
        <f>'ポスター掲示場一覧メイン (15欠番ver)'!L17</f>
        <v>0</v>
      </c>
      <c r="M17" s="50">
        <f>'ポスター掲示場一覧メイン (15欠番ver)'!M17</f>
        <v>0</v>
      </c>
      <c r="N17" s="65">
        <f>'ポスター掲示場一覧メイン (15欠番ver)'!N17</f>
        <v>1</v>
      </c>
      <c r="O17" s="65">
        <f>'ポスター掲示場一覧メイン (15欠番ver)'!O17</f>
        <v>0</v>
      </c>
      <c r="P17" s="62">
        <f>'ポスター掲示場一覧メイン (15欠番ver)'!P17</f>
        <v>1</v>
      </c>
      <c r="Q17" s="62">
        <f>'ポスター掲示場一覧メイン (15欠番ver)'!Q17</f>
        <v>0</v>
      </c>
      <c r="R17" s="62">
        <f>'ポスター掲示場一覧メイン (15欠番ver)'!R17</f>
        <v>0</v>
      </c>
      <c r="S17" s="40" t="str">
        <f>'ポスター掲示場一覧メイン (15欠番ver)'!S17</f>
        <v>R04.05遠藤ハル子さん死亡。孫（光紀）に所有者・送付先変更。
H23.2.21現地確認により所在地変更。
R6から塚田仮設店舗へ移動したい（管理者商工観光課）</v>
      </c>
      <c r="T17" s="40">
        <f>'ポスター掲示場一覧メイン (15欠番ver)'!T17</f>
        <v>0</v>
      </c>
      <c r="U17" s="62">
        <f t="shared" si="0"/>
        <v>0</v>
      </c>
    </row>
    <row r="18" spans="1:21" ht="45" hidden="1" customHeight="1">
      <c r="A18" s="96">
        <v>17</v>
      </c>
      <c r="B18" s="21" t="str">
        <f>'ポスター掲示場一覧メイン (15欠番ver)'!B18</f>
        <v>福祉センターはまなす館（北西側）</v>
      </c>
      <c r="C18" s="40" t="str">
        <f>'ポスター掲示場一覧メイン (15欠番ver)'!C18</f>
        <v>小泉字高池357</v>
      </c>
      <c r="D18" s="40" t="str">
        <f>'ポスター掲示場一覧メイン (15欠番ver)'!D18</f>
        <v>小泉字高池357</v>
      </c>
      <c r="E18" s="44">
        <f>'ポスター掲示場一覧メイン (15欠番ver)'!E18</f>
        <v>3</v>
      </c>
      <c r="F18" s="44">
        <f>'ポスター掲示場一覧メイン (15欠番ver)'!F18</f>
        <v>6</v>
      </c>
      <c r="G18" s="40" t="str">
        <f>'ポスター掲示場一覧メイン (15欠番ver)'!G18</f>
        <v>相馬市（高齢福祉課）</v>
      </c>
      <c r="H18" s="48" t="str">
        <f>'ポスター掲示場一覧メイン (15欠番ver)'!H18</f>
        <v/>
      </c>
      <c r="I18" s="40" t="str">
        <f>'ポスター掲示場一覧メイン (15欠番ver)'!I18</f>
        <v/>
      </c>
      <c r="J18" s="56">
        <f>'ポスター掲示場一覧メイン (15欠番ver)'!J18</f>
        <v>0</v>
      </c>
      <c r="K18" s="62">
        <f>'ポスター掲示場一覧メイン (15欠番ver)'!K18</f>
        <v>0</v>
      </c>
      <c r="L18" s="65">
        <f>'ポスター掲示場一覧メイン (15欠番ver)'!L18</f>
        <v>0</v>
      </c>
      <c r="M18" s="50">
        <f>'ポスター掲示場一覧メイン (15欠番ver)'!M18</f>
        <v>0</v>
      </c>
      <c r="N18" s="65">
        <f>'ポスター掲示場一覧メイン (15欠番ver)'!N18</f>
        <v>1</v>
      </c>
      <c r="O18" s="65">
        <f>'ポスター掲示場一覧メイン (15欠番ver)'!O18</f>
        <v>0</v>
      </c>
      <c r="P18" s="62">
        <f>'ポスター掲示場一覧メイン (15欠番ver)'!P18</f>
        <v>1</v>
      </c>
      <c r="Q18" s="62">
        <f>'ポスター掲示場一覧メイン (15欠番ver)'!Q18</f>
        <v>0</v>
      </c>
      <c r="R18" s="62">
        <f>'ポスター掲示場一覧メイン (15欠番ver)'!R18</f>
        <v>0</v>
      </c>
      <c r="S18" s="40" t="str">
        <f>'ポスター掲示場一覧メイン (15欠番ver)'!S18</f>
        <v>H28.7参院選より変更</v>
      </c>
      <c r="T18" s="40">
        <f>'ポスター掲示場一覧メイン (15欠番ver)'!T18</f>
        <v>0</v>
      </c>
      <c r="U18" s="62">
        <f t="shared" si="0"/>
        <v>0</v>
      </c>
    </row>
    <row r="19" spans="1:21" ht="45" hidden="1" customHeight="1">
      <c r="A19" s="96">
        <v>18</v>
      </c>
      <c r="B19" s="21" t="str">
        <f>'ポスター掲示場一覧メイン (15欠番ver)'!B19</f>
        <v>和料理みはらし道路向のフェンス</v>
      </c>
      <c r="C19" s="40" t="str">
        <f>'ポスター掲示場一覧メイン (15欠番ver)'!C19</f>
        <v>中野字寺前1-2（北側）</v>
      </c>
      <c r="D19" s="40" t="str">
        <f>'ポスター掲示場一覧メイン (15欠番ver)'!D19</f>
        <v>中野字寺前1-2（北側）</v>
      </c>
      <c r="E19" s="44">
        <f>'ポスター掲示場一覧メイン (15欠番ver)'!E19</f>
        <v>4</v>
      </c>
      <c r="F19" s="44">
        <f>'ポスター掲示場一覧メイン (15欠番ver)'!F19</f>
        <v>1</v>
      </c>
      <c r="G19" s="40" t="str">
        <f>'ポスター掲示場一覧メイン (15欠番ver)'!G19</f>
        <v>（市有地）</v>
      </c>
      <c r="H19" s="48" t="str">
        <f>'ポスター掲示場一覧メイン (15欠番ver)'!H19</f>
        <v/>
      </c>
      <c r="I19" s="40" t="str">
        <f>'ポスター掲示場一覧メイン (15欠番ver)'!I19</f>
        <v/>
      </c>
      <c r="J19" s="56">
        <f>'ポスター掲示場一覧メイン (15欠番ver)'!J19</f>
        <v>0</v>
      </c>
      <c r="K19" s="62">
        <f>'ポスター掲示場一覧メイン (15欠番ver)'!K19</f>
        <v>0</v>
      </c>
      <c r="L19" s="65">
        <f>'ポスター掲示場一覧メイン (15欠番ver)'!L19</f>
        <v>0</v>
      </c>
      <c r="M19" s="50">
        <f>'ポスター掲示場一覧メイン (15欠番ver)'!M19</f>
        <v>0</v>
      </c>
      <c r="N19" s="65">
        <f>'ポスター掲示場一覧メイン (15欠番ver)'!N19</f>
        <v>0</v>
      </c>
      <c r="O19" s="65">
        <f>'ポスター掲示場一覧メイン (15欠番ver)'!O19</f>
        <v>1</v>
      </c>
      <c r="P19" s="62">
        <f>'ポスター掲示場一覧メイン (15欠番ver)'!P19</f>
        <v>0</v>
      </c>
      <c r="Q19" s="62">
        <f>'ポスター掲示場一覧メイン (15欠番ver)'!Q19</f>
        <v>0</v>
      </c>
      <c r="R19" s="62">
        <f>'ポスター掲示場一覧メイン (15欠番ver)'!R19</f>
        <v>0</v>
      </c>
      <c r="S19" s="40" t="str">
        <f>'ポスター掲示場一覧メイン (15欠番ver)'!S19</f>
        <v>H28.2現地確認。現状維持
R5.5.11所在地を公図上の地番から見た地番に修正
中野字寺前35→中野字寺前1-2北側</v>
      </c>
      <c r="T19" s="40">
        <f>'ポスター掲示場一覧メイン (15欠番ver)'!T19</f>
        <v>0</v>
      </c>
      <c r="U19" s="62">
        <f t="shared" si="0"/>
        <v>0</v>
      </c>
    </row>
    <row r="20" spans="1:21" ht="45" customHeight="1">
      <c r="A20" s="98">
        <v>19</v>
      </c>
      <c r="B20" s="21" t="str">
        <f>'ポスター掲示場一覧メイン (15欠番ver)'!B20</f>
        <v>福島トヨペット㈱相馬店（南側）</v>
      </c>
      <c r="C20" s="40" t="str">
        <f>'ポスター掲示場一覧メイン (15欠番ver)'!C20</f>
        <v>中野字寺前340</v>
      </c>
      <c r="D20" s="40" t="str">
        <f>'ポスター掲示場一覧メイン (15欠番ver)'!D20</f>
        <v>中野字寺前340</v>
      </c>
      <c r="E20" s="44">
        <f>'ポスター掲示場一覧メイン (15欠番ver)'!E20</f>
        <v>4</v>
      </c>
      <c r="F20" s="44">
        <f>'ポスター掲示場一覧メイン (15欠番ver)'!F20</f>
        <v>2</v>
      </c>
      <c r="G20" s="40" t="str">
        <f>'ポスター掲示場一覧メイン (15欠番ver)'!G20</f>
        <v>福島トヨペット株式会社相馬店店長</v>
      </c>
      <c r="H20" s="48" t="str">
        <f>'ポスター掲示場一覧メイン (15欠番ver)'!H20</f>
        <v>976-0037</v>
      </c>
      <c r="I20" s="40" t="str">
        <f>'ポスター掲示場一覧メイン (15欠番ver)'!I20</f>
        <v>相馬市中野字寺前335</v>
      </c>
      <c r="J20" s="57" t="str">
        <f>'ポスター掲示場一覧メイン (15欠番ver)'!J20</f>
        <v>36-5121</v>
      </c>
      <c r="K20" s="62">
        <f>'ポスター掲示場一覧メイン (15欠番ver)'!K20</f>
        <v>0</v>
      </c>
      <c r="L20" s="65">
        <f>'ポスター掲示場一覧メイン (15欠番ver)'!L20</f>
        <v>1</v>
      </c>
      <c r="M20" s="50" t="str">
        <f>'ポスター掲示場一覧メイン (15欠番ver)'!M20</f>
        <v>貴職</v>
      </c>
      <c r="N20" s="65">
        <f>'ポスター掲示場一覧メイン (15欠番ver)'!N20</f>
        <v>0</v>
      </c>
      <c r="O20" s="65">
        <f>'ポスター掲示場一覧メイン (15欠番ver)'!O20</f>
        <v>0</v>
      </c>
      <c r="P20" s="62">
        <f>'ポスター掲示場一覧メイン (15欠番ver)'!P20</f>
        <v>0</v>
      </c>
      <c r="Q20" s="62">
        <f>'ポスター掲示場一覧メイン (15欠番ver)'!Q20</f>
        <v>1</v>
      </c>
      <c r="R20" s="62">
        <f>'ポスター掲示場一覧メイン (15欠番ver)'!R20</f>
        <v>0</v>
      </c>
      <c r="S20" s="40" t="str">
        <f>'ポスター掲示場一覧メイン (15欠番ver)'!S20</f>
        <v>R04.6店長変更（→鈴木百合子）。削除した。
Ｈ30.8場所変更</v>
      </c>
      <c r="T20" s="40">
        <f>'ポスター掲示場一覧メイン (15欠番ver)'!T20</f>
        <v>0</v>
      </c>
      <c r="U20" s="62">
        <f t="shared" si="0"/>
        <v>1</v>
      </c>
    </row>
    <row r="21" spans="1:21" ht="45" hidden="1" customHeight="1">
      <c r="A21" s="96">
        <v>20</v>
      </c>
      <c r="B21" s="21" t="str">
        <f>'ポスター掲示場一覧メイン (15欠番ver)'!B21</f>
        <v>向陽中学校敷地北側（ネットフェンス前）</v>
      </c>
      <c r="C21" s="40" t="str">
        <f>'ポスター掲示場一覧メイン (15欠番ver)'!C21</f>
        <v>中野字桜町76</v>
      </c>
      <c r="D21" s="40" t="str">
        <f>'ポスター掲示場一覧メイン (15欠番ver)'!D21</f>
        <v>中野字桜町76</v>
      </c>
      <c r="E21" s="44">
        <f>'ポスター掲示場一覧メイン (15欠番ver)'!E21</f>
        <v>4</v>
      </c>
      <c r="F21" s="44">
        <f>'ポスター掲示場一覧メイン (15欠番ver)'!F21</f>
        <v>3</v>
      </c>
      <c r="G21" s="40" t="str">
        <f>'ポスター掲示場一覧メイン (15欠番ver)'!G21</f>
        <v>向陽中学校長</v>
      </c>
      <c r="H21" s="48" t="str">
        <f>'ポスター掲示場一覧メイン (15欠番ver)'!H21</f>
        <v>976-0037</v>
      </c>
      <c r="I21" s="40" t="str">
        <f>'ポスター掲示場一覧メイン (15欠番ver)'!I21</f>
        <v>相馬市中野字桜町76</v>
      </c>
      <c r="J21" s="56" t="str">
        <f>'ポスター掲示場一覧メイン (15欠番ver)'!J21</f>
        <v>35-2348</v>
      </c>
      <c r="K21" s="62">
        <f>'ポスター掲示場一覧メイン (15欠番ver)'!K21</f>
        <v>0</v>
      </c>
      <c r="L21" s="65">
        <f>'ポスター掲示場一覧メイン (15欠番ver)'!L21</f>
        <v>1</v>
      </c>
      <c r="M21" s="50" t="str">
        <f>'ポスター掲示場一覧メイン (15欠番ver)'!M21</f>
        <v>貴職</v>
      </c>
      <c r="N21" s="65">
        <f>'ポスター掲示場一覧メイン (15欠番ver)'!N21</f>
        <v>1</v>
      </c>
      <c r="O21" s="65">
        <f>'ポスター掲示場一覧メイン (15欠番ver)'!O21</f>
        <v>0</v>
      </c>
      <c r="P21" s="62">
        <f>'ポスター掲示場一覧メイン (15欠番ver)'!P21</f>
        <v>1</v>
      </c>
      <c r="Q21" s="62">
        <f>'ポスター掲示場一覧メイン (15欠番ver)'!Q21</f>
        <v>0</v>
      </c>
      <c r="R21" s="62">
        <f>'ポスター掲示場一覧メイン (15欠番ver)'!R21</f>
        <v>0</v>
      </c>
      <c r="S21" s="40" t="str">
        <f>'ポスター掲示場一覧メイン (15欠番ver)'!S21</f>
        <v>依頼文２箇所（相馬市教育長（総務課）へも出す）</v>
      </c>
      <c r="T21" s="40" t="str">
        <f>'ポスター掲示場一覧メイン (15欠番ver)'!T21</f>
        <v>R4.4場所移動。北側ネットフェンス前へ移動。</v>
      </c>
      <c r="U21" s="62">
        <f t="shared" si="0"/>
        <v>0</v>
      </c>
    </row>
    <row r="22" spans="1:21" ht="45" hidden="1" customHeight="1">
      <c r="A22" s="96">
        <v>21</v>
      </c>
      <c r="B22" s="21" t="str">
        <f>'ポスター掲示場一覧メイン (15欠番ver)'!B22</f>
        <v>市営黒木田住宅前</v>
      </c>
      <c r="C22" s="40" t="str">
        <f>'ポスター掲示場一覧メイン (15欠番ver)'!C22</f>
        <v>中野字黒木田152-1</v>
      </c>
      <c r="D22" s="40" t="str">
        <f>'ポスター掲示場一覧メイン (15欠番ver)'!D22</f>
        <v>中野字黒木田152-1</v>
      </c>
      <c r="E22" s="44">
        <f>'ポスター掲示場一覧メイン (15欠番ver)'!E22</f>
        <v>5</v>
      </c>
      <c r="F22" s="44">
        <f>'ポスター掲示場一覧メイン (15欠番ver)'!F22</f>
        <v>1</v>
      </c>
      <c r="G22" s="40" t="str">
        <f>'ポスター掲示場一覧メイン (15欠番ver)'!G22</f>
        <v>相馬市（建築課）</v>
      </c>
      <c r="H22" s="48" t="str">
        <f>'ポスター掲示場一覧メイン (15欠番ver)'!H22</f>
        <v/>
      </c>
      <c r="I22" s="40" t="str">
        <f>'ポスター掲示場一覧メイン (15欠番ver)'!I22</f>
        <v/>
      </c>
      <c r="J22" s="56">
        <f>'ポスター掲示場一覧メイン (15欠番ver)'!J22</f>
        <v>0</v>
      </c>
      <c r="K22" s="62">
        <f>'ポスター掲示場一覧メイン (15欠番ver)'!K22</f>
        <v>0</v>
      </c>
      <c r="L22" s="65">
        <f>'ポスター掲示場一覧メイン (15欠番ver)'!L22</f>
        <v>0</v>
      </c>
      <c r="M22" s="50">
        <f>'ポスター掲示場一覧メイン (15欠番ver)'!M22</f>
        <v>0</v>
      </c>
      <c r="N22" s="65">
        <f>'ポスター掲示場一覧メイン (15欠番ver)'!N22</f>
        <v>1</v>
      </c>
      <c r="O22" s="65">
        <f>'ポスター掲示場一覧メイン (15欠番ver)'!O22</f>
        <v>0</v>
      </c>
      <c r="P22" s="62">
        <f>'ポスター掲示場一覧メイン (15欠番ver)'!P22</f>
        <v>1</v>
      </c>
      <c r="Q22" s="62">
        <f>'ポスター掲示場一覧メイン (15欠番ver)'!Q22</f>
        <v>0</v>
      </c>
      <c r="R22" s="62">
        <f>'ポスター掲示場一覧メイン (15欠番ver)'!R22</f>
        <v>0</v>
      </c>
      <c r="S22" s="40">
        <f>'ポスター掲示場一覧メイン (15欠番ver)'!S22</f>
        <v>0</v>
      </c>
      <c r="T22" s="40">
        <f>'ポスター掲示場一覧メイン (15欠番ver)'!T22</f>
        <v>0</v>
      </c>
      <c r="U22" s="62">
        <f t="shared" si="0"/>
        <v>0</v>
      </c>
    </row>
    <row r="23" spans="1:21" ht="45" hidden="1" customHeight="1">
      <c r="A23" s="96">
        <v>22</v>
      </c>
      <c r="B23" s="21" t="str">
        <f>'ポスター掲示場一覧メイン (15欠番ver)'!B23</f>
        <v>愛育園南側フェンス</v>
      </c>
      <c r="C23" s="40" t="str">
        <f>'ポスター掲示場一覧メイン (15欠番ver)'!C23</f>
        <v>中野字清水172-2</v>
      </c>
      <c r="D23" s="40" t="str">
        <f>'ポスター掲示場一覧メイン (15欠番ver)'!D23</f>
        <v>中野字清水172-2</v>
      </c>
      <c r="E23" s="44">
        <f>'ポスター掲示場一覧メイン (15欠番ver)'!E23</f>
        <v>5</v>
      </c>
      <c r="F23" s="44">
        <f>'ポスター掲示場一覧メイン (15欠番ver)'!F23</f>
        <v>2</v>
      </c>
      <c r="G23" s="40" t="str">
        <f>'ポスター掲示場一覧メイン (15欠番ver)'!G23</f>
        <v>相馬市（こども家庭課）</v>
      </c>
      <c r="H23" s="48" t="str">
        <f>'ポスター掲示場一覧メイン (15欠番ver)'!H23</f>
        <v/>
      </c>
      <c r="I23" s="40" t="str">
        <f>'ポスター掲示場一覧メイン (15欠番ver)'!I23</f>
        <v/>
      </c>
      <c r="J23" s="56">
        <f>'ポスター掲示場一覧メイン (15欠番ver)'!J23</f>
        <v>0</v>
      </c>
      <c r="K23" s="62">
        <f>'ポスター掲示場一覧メイン (15欠番ver)'!K23</f>
        <v>0</v>
      </c>
      <c r="L23" s="65">
        <f>'ポスター掲示場一覧メイン (15欠番ver)'!L23</f>
        <v>0</v>
      </c>
      <c r="M23" s="50">
        <f>'ポスター掲示場一覧メイン (15欠番ver)'!M23</f>
        <v>0</v>
      </c>
      <c r="N23" s="65">
        <f>'ポスター掲示場一覧メイン (15欠番ver)'!N23</f>
        <v>1</v>
      </c>
      <c r="O23" s="65">
        <f>'ポスター掲示場一覧メイン (15欠番ver)'!O23</f>
        <v>0</v>
      </c>
      <c r="P23" s="62">
        <f>'ポスター掲示場一覧メイン (15欠番ver)'!P23</f>
        <v>1</v>
      </c>
      <c r="Q23" s="62">
        <f>'ポスター掲示場一覧メイン (15欠番ver)'!Q23</f>
        <v>0</v>
      </c>
      <c r="R23" s="62">
        <f>'ポスター掲示場一覧メイン (15欠番ver)'!R23</f>
        <v>0</v>
      </c>
      <c r="S23" s="40" t="str">
        <f>'ポスター掲示場一覧メイン (15欠番ver)'!S23</f>
        <v>H28.2現地確認。現状維持</v>
      </c>
      <c r="T23" s="40">
        <f>'ポスター掲示場一覧メイン (15欠番ver)'!T23</f>
        <v>0</v>
      </c>
      <c r="U23" s="62">
        <f t="shared" si="0"/>
        <v>0</v>
      </c>
    </row>
    <row r="24" spans="1:21" ht="45" hidden="1" customHeight="1">
      <c r="A24" s="96">
        <v>23</v>
      </c>
      <c r="B24" s="21" t="str">
        <f>'ポスター掲示場一覧メイン (15欠番ver)'!B24</f>
        <v>高玉宅前南側の西より宇多川土手</v>
      </c>
      <c r="C24" s="40" t="str">
        <f>'ポスター掲示場一覧メイン (15欠番ver)'!C24</f>
        <v>北飯渕三丁目1-1向</v>
      </c>
      <c r="D24" s="40" t="str">
        <f>'ポスター掲示場一覧メイン (15欠番ver)'!D24</f>
        <v>北飯渕三丁目1-1向</v>
      </c>
      <c r="E24" s="44">
        <f>'ポスター掲示場一覧メイン (15欠番ver)'!E24</f>
        <v>6</v>
      </c>
      <c r="F24" s="44">
        <f>'ポスター掲示場一覧メイン (15欠番ver)'!F24</f>
        <v>1</v>
      </c>
      <c r="G24" s="40" t="str">
        <f>'ポスター掲示場一覧メイン (15欠番ver)'!G24</f>
        <v>（市有地）</v>
      </c>
      <c r="H24" s="48">
        <f>'ポスター掲示場一覧メイン (15欠番ver)'!H24</f>
        <v>0</v>
      </c>
      <c r="I24" s="40">
        <f>'ポスター掲示場一覧メイン (15欠番ver)'!I24</f>
        <v>0</v>
      </c>
      <c r="J24" s="56">
        <f>'ポスター掲示場一覧メイン (15欠番ver)'!J24</f>
        <v>0</v>
      </c>
      <c r="K24" s="62">
        <f>'ポスター掲示場一覧メイン (15欠番ver)'!K24</f>
        <v>0</v>
      </c>
      <c r="L24" s="65">
        <f>'ポスター掲示場一覧メイン (15欠番ver)'!L24</f>
        <v>0</v>
      </c>
      <c r="M24" s="50">
        <f>'ポスター掲示場一覧メイン (15欠番ver)'!M24</f>
        <v>0</v>
      </c>
      <c r="N24" s="65">
        <f>'ポスター掲示場一覧メイン (15欠番ver)'!N24</f>
        <v>0</v>
      </c>
      <c r="O24" s="65">
        <f>'ポスター掲示場一覧メイン (15欠番ver)'!O24</f>
        <v>1</v>
      </c>
      <c r="P24" s="62">
        <f>'ポスター掲示場一覧メイン (15欠番ver)'!P24</f>
        <v>0</v>
      </c>
      <c r="Q24" s="62">
        <f>'ポスター掲示場一覧メイン (15欠番ver)'!Q24</f>
        <v>0</v>
      </c>
      <c r="R24" s="62">
        <f>'ポスター掲示場一覧メイン (15欠番ver)'!R24</f>
        <v>0</v>
      </c>
      <c r="S24" s="40" t="str">
        <f>'ポスター掲示場一覧メイン (15欠番ver)'!S24</f>
        <v>R05.5.11掲示場名修正。
（高玉清宅前南側の西より宇多川土手→高玉宅前南側の西より宇多川土手）</v>
      </c>
      <c r="T24" s="40">
        <f>'ポスター掲示場一覧メイン (15欠番ver)'!T24</f>
        <v>0</v>
      </c>
      <c r="U24" s="62">
        <f t="shared" si="0"/>
        <v>0</v>
      </c>
    </row>
    <row r="25" spans="1:21" ht="45" hidden="1" customHeight="1">
      <c r="A25" s="96">
        <v>24</v>
      </c>
      <c r="B25" s="21" t="str">
        <f>'ポスター掲示場一覧メイン (15欠番ver)'!B25</f>
        <v>レオパレスファミーユⅠ前南側歩道の花壇</v>
      </c>
      <c r="C25" s="40" t="str">
        <f>'ポスター掲示場一覧メイン (15欠番ver)'!C25</f>
        <v>北飯渕二丁目6-6前</v>
      </c>
      <c r="D25" s="40" t="str">
        <f>'ポスター掲示場一覧メイン (15欠番ver)'!D25</f>
        <v>北飯渕二丁目6-6前</v>
      </c>
      <c r="E25" s="44">
        <f>'ポスター掲示場一覧メイン (15欠番ver)'!E25</f>
        <v>6</v>
      </c>
      <c r="F25" s="44">
        <f>'ポスター掲示場一覧メイン (15欠番ver)'!F25</f>
        <v>2</v>
      </c>
      <c r="G25" s="40" t="str">
        <f>'ポスター掲示場一覧メイン (15欠番ver)'!G25</f>
        <v>（市有地）</v>
      </c>
      <c r="H25" s="48">
        <f>'ポスター掲示場一覧メイン (15欠番ver)'!H25</f>
        <v>0</v>
      </c>
      <c r="I25" s="40">
        <f>'ポスター掲示場一覧メイン (15欠番ver)'!I25</f>
        <v>0</v>
      </c>
      <c r="J25" s="56">
        <f>'ポスター掲示場一覧メイン (15欠番ver)'!J25</f>
        <v>0</v>
      </c>
      <c r="K25" s="62">
        <f>'ポスター掲示場一覧メイン (15欠番ver)'!K25</f>
        <v>0</v>
      </c>
      <c r="L25" s="65">
        <f>'ポスター掲示場一覧メイン (15欠番ver)'!L25</f>
        <v>0</v>
      </c>
      <c r="M25" s="50">
        <f>'ポスター掲示場一覧メイン (15欠番ver)'!M25</f>
        <v>0</v>
      </c>
      <c r="N25" s="65">
        <f>'ポスター掲示場一覧メイン (15欠番ver)'!N25</f>
        <v>0</v>
      </c>
      <c r="O25" s="65">
        <f>'ポスター掲示場一覧メイン (15欠番ver)'!O25</f>
        <v>1</v>
      </c>
      <c r="P25" s="62">
        <f>'ポスター掲示場一覧メイン (15欠番ver)'!P25</f>
        <v>0</v>
      </c>
      <c r="Q25" s="62">
        <f>'ポスター掲示場一覧メイン (15欠番ver)'!Q25</f>
        <v>0</v>
      </c>
      <c r="R25" s="62">
        <f>'ポスター掲示場一覧メイン (15欠番ver)'!R25</f>
        <v>0</v>
      </c>
      <c r="S25" s="40" t="str">
        <f>'ポスター掲示場一覧メイン (15欠番ver)'!S25</f>
        <v>H21.7.30場所確認。歩道の花壇に立てているため、所有者なし。</v>
      </c>
      <c r="T25" s="40">
        <f>'ポスター掲示場一覧メイン (15欠番ver)'!T25</f>
        <v>0</v>
      </c>
      <c r="U25" s="62">
        <f t="shared" si="0"/>
        <v>0</v>
      </c>
    </row>
    <row r="26" spans="1:21" ht="45" customHeight="1">
      <c r="A26" s="98">
        <v>25</v>
      </c>
      <c r="B26" s="21" t="str">
        <f>'ポスター掲示場一覧メイン (15欠番ver)'!B26</f>
        <v>㈱南東北クボタ相馬営業所東側</v>
      </c>
      <c r="C26" s="40" t="str">
        <f>'ポスター掲示場一覧メイン (15欠番ver)'!C26</f>
        <v>沖ノ内三丁目10-25</v>
      </c>
      <c r="D26" s="40" t="str">
        <f>'ポスター掲示場一覧メイン (15欠番ver)'!D26</f>
        <v>沖ノ内三丁目10-25</v>
      </c>
      <c r="E26" s="44">
        <f>'ポスター掲示場一覧メイン (15欠番ver)'!E26</f>
        <v>6</v>
      </c>
      <c r="F26" s="44">
        <f>'ポスター掲示場一覧メイン (15欠番ver)'!F26</f>
        <v>3</v>
      </c>
      <c r="G26" s="40" t="str">
        <f>'ポスター掲示場一覧メイン (15欠番ver)'!G26</f>
        <v>㈱南東北クボタ相馬営業所長</v>
      </c>
      <c r="H26" s="48" t="str">
        <f>'ポスター掲示場一覧メイン (15欠番ver)'!H26</f>
        <v>976-0016</v>
      </c>
      <c r="I26" s="40" t="str">
        <f>'ポスター掲示場一覧メイン (15欠番ver)'!I26</f>
        <v>相馬市沖ノ内三丁目10-25</v>
      </c>
      <c r="J26" s="57" t="str">
        <f>'ポスター掲示場一覧メイン (15欠番ver)'!J26</f>
        <v>35-3517</v>
      </c>
      <c r="K26" s="62">
        <f>'ポスター掲示場一覧メイン (15欠番ver)'!K26</f>
        <v>0</v>
      </c>
      <c r="L26" s="65">
        <f>'ポスター掲示場一覧メイン (15欠番ver)'!L26</f>
        <v>1</v>
      </c>
      <c r="M26" s="50" t="str">
        <f>'ポスター掲示場一覧メイン (15欠番ver)'!M26</f>
        <v>貴職</v>
      </c>
      <c r="N26" s="65">
        <f>'ポスター掲示場一覧メイン (15欠番ver)'!N26</f>
        <v>0</v>
      </c>
      <c r="O26" s="65">
        <f>'ポスター掲示場一覧メイン (15欠番ver)'!O26</f>
        <v>0</v>
      </c>
      <c r="P26" s="62">
        <f>'ポスター掲示場一覧メイン (15欠番ver)'!P26</f>
        <v>0</v>
      </c>
      <c r="Q26" s="62">
        <f>'ポスター掲示場一覧メイン (15欠番ver)'!Q26</f>
        <v>1</v>
      </c>
      <c r="R26" s="62">
        <f>'ポスター掲示場一覧メイン (15欠番ver)'!R26</f>
        <v>0</v>
      </c>
      <c r="S26" s="40" t="str">
        <f>'ポスター掲示場一覧メイン (15欠番ver)'!S26</f>
        <v>近辺で代替地を探したが適地がなく、とりあえず現状維持。次期市議選までに要再検討
R6からみんなの家　フェンスへ移動したい（管理者都市整備課）→R6次回以降の検討事項とする。</v>
      </c>
      <c r="T26" s="40">
        <f>'ポスター掲示場一覧メイン (15欠番ver)'!T26</f>
        <v>0</v>
      </c>
      <c r="U26" s="62">
        <f t="shared" si="0"/>
        <v>1</v>
      </c>
    </row>
    <row r="27" spans="1:21" ht="45" hidden="1" customHeight="1">
      <c r="A27" s="96">
        <v>26</v>
      </c>
      <c r="B27" s="21" t="str">
        <f>'ポスター掲示場一覧メイン (15欠番ver)'!B27</f>
        <v>沖ノ内公園北側フェンス</v>
      </c>
      <c r="C27" s="40" t="str">
        <f>'ポスター掲示場一覧メイン (15欠番ver)'!C27</f>
        <v>沖ノ内二丁目6-1</v>
      </c>
      <c r="D27" s="40" t="str">
        <f>'ポスター掲示場一覧メイン (15欠番ver)'!D27</f>
        <v>沖ノ内二丁目6-1</v>
      </c>
      <c r="E27" s="44">
        <f>'ポスター掲示場一覧メイン (15欠番ver)'!E27</f>
        <v>6</v>
      </c>
      <c r="F27" s="44">
        <f>'ポスター掲示場一覧メイン (15欠番ver)'!F27</f>
        <v>4</v>
      </c>
      <c r="G27" s="40" t="str">
        <f>'ポスター掲示場一覧メイン (15欠番ver)'!G27</f>
        <v>相馬市（都市整備課）</v>
      </c>
      <c r="H27" s="48">
        <f>'ポスター掲示場一覧メイン (15欠番ver)'!H27</f>
        <v>0</v>
      </c>
      <c r="I27" s="40">
        <f>'ポスター掲示場一覧メイン (15欠番ver)'!I27</f>
        <v>0</v>
      </c>
      <c r="J27" s="56">
        <f>'ポスター掲示場一覧メイン (15欠番ver)'!J27</f>
        <v>0</v>
      </c>
      <c r="K27" s="62">
        <f>'ポスター掲示場一覧メイン (15欠番ver)'!K27</f>
        <v>0</v>
      </c>
      <c r="L27" s="65">
        <f>'ポスター掲示場一覧メイン (15欠番ver)'!L27</f>
        <v>0</v>
      </c>
      <c r="M27" s="50">
        <f>'ポスター掲示場一覧メイン (15欠番ver)'!M27</f>
        <v>0</v>
      </c>
      <c r="N27" s="65">
        <f>'ポスター掲示場一覧メイン (15欠番ver)'!N27</f>
        <v>1</v>
      </c>
      <c r="O27" s="65">
        <f>'ポスター掲示場一覧メイン (15欠番ver)'!O27</f>
        <v>0</v>
      </c>
      <c r="P27" s="62">
        <f>'ポスター掲示場一覧メイン (15欠番ver)'!P27</f>
        <v>1</v>
      </c>
      <c r="Q27" s="62">
        <f>'ポスター掲示場一覧メイン (15欠番ver)'!Q27</f>
        <v>0</v>
      </c>
      <c r="R27" s="62">
        <f>'ポスター掲示場一覧メイン (15欠番ver)'!R27</f>
        <v>0</v>
      </c>
      <c r="S27" s="40" t="str">
        <f>'ポスター掲示場一覧メイン (15欠番ver)'!S27</f>
        <v>R05.5.8所在地修正（沖ノ内二丁目6（北側）→沖ノ内二丁目6-1）</v>
      </c>
      <c r="T27" s="40">
        <f>'ポスター掲示場一覧メイン (15欠番ver)'!T27</f>
        <v>0</v>
      </c>
      <c r="U27" s="62">
        <f t="shared" si="0"/>
        <v>0</v>
      </c>
    </row>
    <row r="28" spans="1:21" ht="45" customHeight="1">
      <c r="A28" s="98">
        <v>27</v>
      </c>
      <c r="B28" s="21" t="str">
        <f>'ポスター掲示場一覧メイン (15欠番ver)'!B28</f>
        <v>松崎（門馬）宅ブロック前</v>
      </c>
      <c r="C28" s="40" t="str">
        <f>'ポスター掲示場一覧メイン (15欠番ver)'!C28</f>
        <v>小泉字根岸120-2</v>
      </c>
      <c r="D28" s="40" t="str">
        <f>'ポスター掲示場一覧メイン (15欠番ver)'!D28</f>
        <v>小泉字根岸120-2</v>
      </c>
      <c r="E28" s="44">
        <f>'ポスター掲示場一覧メイン (15欠番ver)'!E28</f>
        <v>7</v>
      </c>
      <c r="F28" s="44">
        <f>'ポスター掲示場一覧メイン (15欠番ver)'!F28</f>
        <v>1</v>
      </c>
      <c r="G28" s="40" t="str">
        <f>'ポスター掲示場一覧メイン (15欠番ver)'!G28</f>
        <v>松崎　充枝</v>
      </c>
      <c r="H28" s="48" t="str">
        <f>'ポスター掲示場一覧メイン (15欠番ver)'!H28</f>
        <v>976-0013</v>
      </c>
      <c r="I28" s="40" t="str">
        <f>'ポスター掲示場一覧メイン (15欠番ver)'!I28</f>
        <v>相馬市小泉字根岸120-2</v>
      </c>
      <c r="J28" s="57" t="str">
        <f>'ポスター掲示場一覧メイン (15欠番ver)'!J28</f>
        <v>090-7528-0408
36-5870</v>
      </c>
      <c r="K28" s="62">
        <f>'ポスター掲示場一覧メイン (15欠番ver)'!K28</f>
        <v>0</v>
      </c>
      <c r="L28" s="65">
        <f>'ポスター掲示場一覧メイン (15欠番ver)'!L28</f>
        <v>1</v>
      </c>
      <c r="M28" s="50" t="str">
        <f>'ポスター掲示場一覧メイン (15欠番ver)'!M28</f>
        <v>あなた様</v>
      </c>
      <c r="N28" s="65">
        <f>'ポスター掲示場一覧メイン (15欠番ver)'!N28</f>
        <v>0</v>
      </c>
      <c r="O28" s="65">
        <f>'ポスター掲示場一覧メイン (15欠番ver)'!O28</f>
        <v>0</v>
      </c>
      <c r="P28" s="62">
        <f>'ポスター掲示場一覧メイン (15欠番ver)'!P28</f>
        <v>0</v>
      </c>
      <c r="Q28" s="62">
        <f>'ポスター掲示場一覧メイン (15欠番ver)'!Q28</f>
        <v>1</v>
      </c>
      <c r="R28" s="62">
        <f>'ポスター掲示場一覧メイン (15欠番ver)'!R28</f>
        <v>0</v>
      </c>
      <c r="S28" s="40" t="str">
        <f>'ポスター掲示場一覧メイン (15欠番ver)'!S28</f>
        <v>H28.7参院選より変更。H28.5～新築工事のため自宅解体予定。R3.9所有者名義変更（門馬福枝→松崎充枝）</v>
      </c>
      <c r="T28" s="40">
        <f>'ポスター掲示場一覧メイン (15欠番ver)'!T28</f>
        <v>0</v>
      </c>
      <c r="U28" s="62">
        <f t="shared" si="0"/>
        <v>1</v>
      </c>
    </row>
    <row r="29" spans="1:21" ht="45" hidden="1" customHeight="1">
      <c r="A29" s="98">
        <v>28</v>
      </c>
      <c r="B29" s="21" t="str">
        <f>'ポスター掲示場一覧メイン (15欠番ver)'!B29</f>
        <v>中村幼稚園入口、警察官舎前</v>
      </c>
      <c r="C29" s="40" t="str">
        <f>'ポスター掲示場一覧メイン (15欠番ver)'!C29</f>
        <v>新沼字坪ヶ迫1-1</v>
      </c>
      <c r="D29" s="40" t="str">
        <f>'ポスター掲示場一覧メイン (15欠番ver)'!D29</f>
        <v>新沼字坪ヶ迫1-1</v>
      </c>
      <c r="E29" s="44">
        <f>'ポスター掲示場一覧メイン (15欠番ver)'!E29</f>
        <v>7</v>
      </c>
      <c r="F29" s="44">
        <f>'ポスター掲示場一覧メイン (15欠番ver)'!F29</f>
        <v>2</v>
      </c>
      <c r="G29" s="40" t="str">
        <f>'ポスター掲示場一覧メイン (15欠番ver)'!G29</f>
        <v>相馬市（建築課）</v>
      </c>
      <c r="H29" s="48">
        <f>'ポスター掲示場一覧メイン (15欠番ver)'!H29</f>
        <v>0</v>
      </c>
      <c r="I29" s="40">
        <f>'ポスター掲示場一覧メイン (15欠番ver)'!I29</f>
        <v>0</v>
      </c>
      <c r="J29" s="57">
        <f>'ポスター掲示場一覧メイン (15欠番ver)'!J29</f>
        <v>0</v>
      </c>
      <c r="K29" s="62">
        <f>'ポスター掲示場一覧メイン (15欠番ver)'!K29</f>
        <v>0</v>
      </c>
      <c r="L29" s="65">
        <f>'ポスター掲示場一覧メイン (15欠番ver)'!L29</f>
        <v>0</v>
      </c>
      <c r="M29" s="50">
        <f>'ポスター掲示場一覧メイン (15欠番ver)'!M29</f>
        <v>0</v>
      </c>
      <c r="N29" s="65">
        <f>'ポスター掲示場一覧メイン (15欠番ver)'!N29</f>
        <v>1</v>
      </c>
      <c r="O29" s="65">
        <f>'ポスター掲示場一覧メイン (15欠番ver)'!O29</f>
        <v>0</v>
      </c>
      <c r="P29" s="62">
        <f>'ポスター掲示場一覧メイン (15欠番ver)'!P29</f>
        <v>1</v>
      </c>
      <c r="Q29" s="62">
        <f>'ポスター掲示場一覧メイン (15欠番ver)'!Q29</f>
        <v>0</v>
      </c>
      <c r="R29" s="62">
        <f>'ポスター掲示場一覧メイン (15欠番ver)'!R29</f>
        <v>0</v>
      </c>
      <c r="S29" s="40" t="str">
        <f>'ポスター掲示場一覧メイン (15欠番ver)'!S29</f>
        <v>武内　洋子 976-0011 相馬市新沼字坪ヶ迫1-11 36-2992</v>
      </c>
      <c r="T29" s="40">
        <f>'ポスター掲示場一覧メイン (15欠番ver)'!T29</f>
        <v>0</v>
      </c>
      <c r="U29" s="62">
        <f t="shared" si="0"/>
        <v>0</v>
      </c>
    </row>
    <row r="30" spans="1:21" ht="45" hidden="1" customHeight="1">
      <c r="A30" s="96">
        <v>29</v>
      </c>
      <c r="B30" s="21" t="str">
        <f>'ポスター掲示場一覧メイン (15欠番ver)'!B30</f>
        <v>公立相馬総合病院西側出入口</v>
      </c>
      <c r="C30" s="40" t="str">
        <f>'ポスター掲示場一覧メイン (15欠番ver)'!C30</f>
        <v>新沼字坪ヶ迫98</v>
      </c>
      <c r="D30" s="40" t="str">
        <f>'ポスター掲示場一覧メイン (15欠番ver)'!D30</f>
        <v>新沼字坪ヶ迫98（西側）</v>
      </c>
      <c r="E30" s="44">
        <f>'ポスター掲示場一覧メイン (15欠番ver)'!E30</f>
        <v>7</v>
      </c>
      <c r="F30" s="44">
        <f>'ポスター掲示場一覧メイン (15欠番ver)'!F30</f>
        <v>3</v>
      </c>
      <c r="G30" s="40" t="str">
        <f>'ポスター掲示場一覧メイン (15欠番ver)'!G30</f>
        <v>相馬方部衛生組合</v>
      </c>
      <c r="H30" s="48" t="str">
        <f>'ポスター掲示場一覧メイン (15欠番ver)'!H30</f>
        <v>976-0042</v>
      </c>
      <c r="I30" s="40" t="str">
        <f>'ポスター掲示場一覧メイン (15欠番ver)'!I30</f>
        <v>相馬市中村字北町63-3</v>
      </c>
      <c r="J30" s="56" t="str">
        <f>'ポスター掲示場一覧メイン (15欠番ver)'!J30</f>
        <v>35-4124</v>
      </c>
      <c r="K30" s="62">
        <f>'ポスター掲示場一覧メイン (15欠番ver)'!K30</f>
        <v>0</v>
      </c>
      <c r="L30" s="65">
        <f>'ポスター掲示場一覧メイン (15欠番ver)'!L30</f>
        <v>1</v>
      </c>
      <c r="M30" s="50" t="str">
        <f>'ポスター掲示場一覧メイン (15欠番ver)'!M30</f>
        <v>貴職</v>
      </c>
      <c r="N30" s="65">
        <f>'ポスター掲示場一覧メイン (15欠番ver)'!N30</f>
        <v>0</v>
      </c>
      <c r="O30" s="65">
        <f>'ポスター掲示場一覧メイン (15欠番ver)'!O30</f>
        <v>0</v>
      </c>
      <c r="P30" s="62">
        <f>'ポスター掲示場一覧メイン (15欠番ver)'!P30</f>
        <v>1</v>
      </c>
      <c r="Q30" s="62">
        <f>'ポスター掲示場一覧メイン (15欠番ver)'!Q30</f>
        <v>0</v>
      </c>
      <c r="R30" s="62">
        <f>'ポスター掲示場一覧メイン (15欠番ver)'!R30</f>
        <v>0</v>
      </c>
      <c r="S30" s="75" t="str">
        <f>'ポスター掲示場一覧メイン (15欠番ver)'!S30</f>
        <v>Ｈ30.8.10承諾書が未達だった為ＴＥＬ．阿部照男さん（新沼坪ヶ迫579）は今回限り了承とのこと。しかし次回からは場所を変更してほしいと要望有。Ｈ30.8.28局長現場確認し公立相馬総合病院敷地内に設置したい旨、公立へ確認快諾してもらう。市有地につき財政確認。方部衛生組合へ貸している為そちらへ通知文出してほしいとのこと。R01.6相馬市（財政課）宛不要。</v>
      </c>
      <c r="T30" s="75" t="str">
        <f>'ポスター掲示場一覧メイン (15欠番ver)'!T30</f>
        <v>H25.6.11位置変更　ブロック側へ
H30.9.14位置変更　公立病院へ</v>
      </c>
      <c r="U30" s="62">
        <f t="shared" si="0"/>
        <v>0</v>
      </c>
    </row>
    <row r="31" spans="1:21" ht="45" hidden="1" customHeight="1">
      <c r="A31" s="97">
        <v>30</v>
      </c>
      <c r="B31" s="21" t="str">
        <f>'ポスター掲示場一覧メイン (15欠番ver)'!B31</f>
        <v>鹿島神社入口</v>
      </c>
      <c r="C31" s="40" t="str">
        <f>'ポスター掲示場一覧メイン (15欠番ver)'!C31</f>
        <v>新沼字鹿島前383</v>
      </c>
      <c r="D31" s="40" t="str">
        <f>'ポスター掲示場一覧メイン (15欠番ver)'!D31</f>
        <v>新沼字鹿島前383</v>
      </c>
      <c r="E31" s="44">
        <f>'ポスター掲示場一覧メイン (15欠番ver)'!E31</f>
        <v>7</v>
      </c>
      <c r="F31" s="44">
        <f>'ポスター掲示場一覧メイン (15欠番ver)'!F31</f>
        <v>4</v>
      </c>
      <c r="G31" s="40" t="str">
        <f>'ポスター掲示場一覧メイン (15欠番ver)'!G31</f>
        <v>中村中部１区区長　
高玉　義則</v>
      </c>
      <c r="H31" s="48" t="str">
        <f>'ポスター掲示場一覧メイン (15欠番ver)'!H31</f>
        <v>976-0011</v>
      </c>
      <c r="I31" s="40" t="str">
        <f>'ポスター掲示場一覧メイン (15欠番ver)'!I31</f>
        <v>相馬市新沼字大森112</v>
      </c>
      <c r="J31" s="57" t="str">
        <f>'ポスター掲示場一覧メイン (15欠番ver)'!J31</f>
        <v>38-8796</v>
      </c>
      <c r="K31" s="62">
        <f>'ポスター掲示場一覧メイン (15欠番ver)'!K31</f>
        <v>0</v>
      </c>
      <c r="L31" s="65">
        <f>'ポスター掲示場一覧メイン (15欠番ver)'!L31</f>
        <v>1</v>
      </c>
      <c r="M31" s="50" t="str">
        <f>'ポスター掲示場一覧メイン (15欠番ver)'!M31</f>
        <v>あなた様</v>
      </c>
      <c r="N31" s="65">
        <f>'ポスター掲示場一覧メイン (15欠番ver)'!N31</f>
        <v>0</v>
      </c>
      <c r="O31" s="65">
        <f>'ポスター掲示場一覧メイン (15欠番ver)'!O31</f>
        <v>0</v>
      </c>
      <c r="P31" s="62">
        <f>'ポスター掲示場一覧メイン (15欠番ver)'!P31</f>
        <v>0</v>
      </c>
      <c r="Q31" s="62">
        <f>'ポスター掲示場一覧メイン (15欠番ver)'!Q31</f>
        <v>0</v>
      </c>
      <c r="R31" s="62">
        <f>'ポスター掲示場一覧メイン (15欠番ver)'!R31</f>
        <v>1</v>
      </c>
      <c r="S31" s="40" t="str">
        <f>'ポスター掲示場一覧メイン (15欠番ver)'!S31</f>
        <v>H28.4区長変更</v>
      </c>
      <c r="T31" s="40">
        <f>'ポスター掲示場一覧メイン (15欠番ver)'!T31</f>
        <v>0</v>
      </c>
      <c r="U31" s="62">
        <f t="shared" si="0"/>
        <v>1</v>
      </c>
    </row>
    <row r="32" spans="1:21" ht="45" hidden="1" customHeight="1">
      <c r="A32" s="96">
        <v>31</v>
      </c>
      <c r="B32" s="21" t="str">
        <f>'ポスター掲示場一覧メイン (15欠番ver)'!B32</f>
        <v>中村第二小学校前土手</v>
      </c>
      <c r="C32" s="40" t="str">
        <f>'ポスター掲示場一覧メイン (15欠番ver)'!C32</f>
        <v>尾浜字細田1</v>
      </c>
      <c r="D32" s="40" t="str">
        <f>'ポスター掲示場一覧メイン (15欠番ver)'!D32</f>
        <v>尾浜字細田1</v>
      </c>
      <c r="E32" s="44">
        <f>'ポスター掲示場一覧メイン (15欠番ver)'!E32</f>
        <v>8</v>
      </c>
      <c r="F32" s="44">
        <f>'ポスター掲示場一覧メイン (15欠番ver)'!F32</f>
        <v>1</v>
      </c>
      <c r="G32" s="40" t="str">
        <f>'ポスター掲示場一覧メイン (15欠番ver)'!G32</f>
        <v>中村第二小学校長</v>
      </c>
      <c r="H32" s="48" t="str">
        <f>'ポスター掲示場一覧メイン (15欠番ver)'!H32</f>
        <v>976-0022</v>
      </c>
      <c r="I32" s="40" t="str">
        <f>'ポスター掲示場一覧メイン (15欠番ver)'!I32</f>
        <v>相馬市尾浜字細田1</v>
      </c>
      <c r="J32" s="56" t="str">
        <f>'ポスター掲示場一覧メイン (15欠番ver)'!J32</f>
        <v>38-8104</v>
      </c>
      <c r="K32" s="62">
        <f>'ポスター掲示場一覧メイン (15欠番ver)'!K32</f>
        <v>0</v>
      </c>
      <c r="L32" s="65">
        <f>'ポスター掲示場一覧メイン (15欠番ver)'!L32</f>
        <v>1</v>
      </c>
      <c r="M32" s="50" t="str">
        <f>'ポスター掲示場一覧メイン (15欠番ver)'!M32</f>
        <v>貴職</v>
      </c>
      <c r="N32" s="65">
        <f>'ポスター掲示場一覧メイン (15欠番ver)'!N32</f>
        <v>1</v>
      </c>
      <c r="O32" s="65">
        <f>'ポスター掲示場一覧メイン (15欠番ver)'!O32</f>
        <v>0</v>
      </c>
      <c r="P32" s="62">
        <f>'ポスター掲示場一覧メイン (15欠番ver)'!P32</f>
        <v>1</v>
      </c>
      <c r="Q32" s="62">
        <f>'ポスター掲示場一覧メイン (15欠番ver)'!Q32</f>
        <v>0</v>
      </c>
      <c r="R32" s="62">
        <f>'ポスター掲示場一覧メイン (15欠番ver)'!R32</f>
        <v>0</v>
      </c>
      <c r="S32" s="40" t="str">
        <f>'ポスター掲示場一覧メイン (15欠番ver)'!S32</f>
        <v>依頼文２箇所（相馬市教育長（総務課）へも出す）
R01.7.21場所変更。</v>
      </c>
      <c r="T32" s="40">
        <f>'ポスター掲示場一覧メイン (15欠番ver)'!T32</f>
        <v>0</v>
      </c>
      <c r="U32" s="62">
        <f t="shared" si="0"/>
        <v>0</v>
      </c>
    </row>
    <row r="33" spans="1:21" ht="45" customHeight="1">
      <c r="A33" s="98">
        <v>32</v>
      </c>
      <c r="B33" s="21" t="str">
        <f>'ポスター掲示場一覧メイン (15欠番ver)'!B33</f>
        <v>市営細田東住宅団地道路向、松田宅入口（電柱の北側）</v>
      </c>
      <c r="C33" s="40" t="str">
        <f>'ポスター掲示場一覧メイン (15欠番ver)'!C33</f>
        <v>尾浜字細田406-9（東側）</v>
      </c>
      <c r="D33" s="40" t="str">
        <f>'ポスター掲示場一覧メイン (15欠番ver)'!D33</f>
        <v>尾浜字細田389-1</v>
      </c>
      <c r="E33" s="44">
        <f>'ポスター掲示場一覧メイン (15欠番ver)'!E33</f>
        <v>8</v>
      </c>
      <c r="F33" s="44">
        <f>'ポスター掲示場一覧メイン (15欠番ver)'!F33</f>
        <v>2</v>
      </c>
      <c r="G33" s="40" t="str">
        <f>'ポスター掲示場一覧メイン (15欠番ver)'!G33</f>
        <v>松田　里子</v>
      </c>
      <c r="H33" s="48" t="str">
        <f>'ポスター掲示場一覧メイン (15欠番ver)'!H33</f>
        <v>976-0022</v>
      </c>
      <c r="I33" s="40" t="str">
        <f>'ポスター掲示場一覧メイン (15欠番ver)'!I33</f>
        <v>相馬市尾浜字細田389-1</v>
      </c>
      <c r="J33" s="57" t="str">
        <f>'ポスター掲示場一覧メイン (15欠番ver)'!J33</f>
        <v>38-6084</v>
      </c>
      <c r="K33" s="62">
        <f>'ポスター掲示場一覧メイン (15欠番ver)'!K33</f>
        <v>0</v>
      </c>
      <c r="L33" s="65">
        <f>'ポスター掲示場一覧メイン (15欠番ver)'!L33</f>
        <v>1</v>
      </c>
      <c r="M33" s="50" t="str">
        <f>'ポスター掲示場一覧メイン (15欠番ver)'!M33</f>
        <v>あなた様</v>
      </c>
      <c r="N33" s="65">
        <f>'ポスター掲示場一覧メイン (15欠番ver)'!N33</f>
        <v>0</v>
      </c>
      <c r="O33" s="65">
        <f>'ポスター掲示場一覧メイン (15欠番ver)'!O33</f>
        <v>0</v>
      </c>
      <c r="P33" s="62">
        <f>'ポスター掲示場一覧メイン (15欠番ver)'!P33</f>
        <v>0</v>
      </c>
      <c r="Q33" s="62">
        <f>'ポスター掲示場一覧メイン (15欠番ver)'!Q33</f>
        <v>1</v>
      </c>
      <c r="R33" s="62">
        <f>'ポスター掲示場一覧メイン (15欠番ver)'!R33</f>
        <v>0</v>
      </c>
      <c r="S33" s="40" t="str">
        <f>'ポスター掲示場一覧メイン (15欠番ver)'!S33</f>
        <v>H28.7参院選より変更。
R6から細田井戸端長屋東側フェンスへ移動したい（管理者建築課）→フェンスの強度が足りないため不可。</v>
      </c>
      <c r="T33" s="40" t="str">
        <f>'ポスター掲示場一覧メイン (15欠番ver)'!T33</f>
        <v>H28.3場所変更。カーブミラーと電柱の間はワラビが出るので避けて、電柱より北側に設置すること</v>
      </c>
      <c r="U33" s="62">
        <f t="shared" si="0"/>
        <v>1</v>
      </c>
    </row>
    <row r="34" spans="1:21" ht="45" hidden="1" customHeight="1">
      <c r="A34" s="96">
        <v>33</v>
      </c>
      <c r="B34" s="21" t="str">
        <f>'ポスター掲示場一覧メイン (15欠番ver)'!B34</f>
        <v>下り松停留所（相馬港方面）</v>
      </c>
      <c r="C34" s="40" t="str">
        <f>'ポスター掲示場一覧メイン (15欠番ver)'!C34</f>
        <v>原釜字札ノ沢89（北側）</v>
      </c>
      <c r="D34" s="40" t="str">
        <f>'ポスター掲示場一覧メイン (15欠番ver)'!D34</f>
        <v>原釜字札ノ沢</v>
      </c>
      <c r="E34" s="44">
        <f>'ポスター掲示場一覧メイン (15欠番ver)'!E34</f>
        <v>8</v>
      </c>
      <c r="F34" s="44">
        <f>'ポスター掲示場一覧メイン (15欠番ver)'!F34</f>
        <v>3</v>
      </c>
      <c r="G34" s="40" t="str">
        <f>'ポスター掲示場一覧メイン (15欠番ver)'!G34</f>
        <v>（市有地）</v>
      </c>
      <c r="H34" s="48">
        <f>'ポスター掲示場一覧メイン (15欠番ver)'!H34</f>
        <v>0</v>
      </c>
      <c r="I34" s="40" t="str">
        <f>'ポスター掲示場一覧メイン (15欠番ver)'!I34</f>
        <v/>
      </c>
      <c r="J34" s="56">
        <f>'ポスター掲示場一覧メイン (15欠番ver)'!J34</f>
        <v>0</v>
      </c>
      <c r="K34" s="62">
        <f>'ポスター掲示場一覧メイン (15欠番ver)'!K34</f>
        <v>0</v>
      </c>
      <c r="L34" s="65">
        <f>'ポスター掲示場一覧メイン (15欠番ver)'!L34</f>
        <v>0</v>
      </c>
      <c r="M34" s="50">
        <f>'ポスター掲示場一覧メイン (15欠番ver)'!M34</f>
        <v>0</v>
      </c>
      <c r="N34" s="65">
        <f>'ポスター掲示場一覧メイン (15欠番ver)'!N34</f>
        <v>0</v>
      </c>
      <c r="O34" s="65">
        <f>'ポスター掲示場一覧メイン (15欠番ver)'!O34</f>
        <v>1</v>
      </c>
      <c r="P34" s="62">
        <f>'ポスター掲示場一覧メイン (15欠番ver)'!P34</f>
        <v>0</v>
      </c>
      <c r="Q34" s="62">
        <f>'ポスター掲示場一覧メイン (15欠番ver)'!Q34</f>
        <v>0</v>
      </c>
      <c r="R34" s="62">
        <f>'ポスター掲示場一覧メイン (15欠番ver)'!R34</f>
        <v>0</v>
      </c>
      <c r="S34" s="40">
        <f>'ポスター掲示場一覧メイン (15欠番ver)'!S34</f>
        <v>0</v>
      </c>
      <c r="T34" s="40">
        <f>'ポスター掲示場一覧メイン (15欠番ver)'!T34</f>
        <v>0</v>
      </c>
      <c r="U34" s="62">
        <f t="shared" si="0"/>
        <v>0</v>
      </c>
    </row>
    <row r="35" spans="1:21" ht="45" customHeight="1">
      <c r="A35" s="98">
        <v>34</v>
      </c>
      <c r="B35" s="21" t="str">
        <f>'ポスター掲示場一覧メイン (15欠番ver)'!B35</f>
        <v>トミ美容室東側</v>
      </c>
      <c r="C35" s="40" t="str">
        <f>'ポスター掲示場一覧メイン (15欠番ver)'!C35</f>
        <v>尾浜字原42-1</v>
      </c>
      <c r="D35" s="40" t="str">
        <f>'ポスター掲示場一覧メイン (15欠番ver)'!D35</f>
        <v>尾浜字原</v>
      </c>
      <c r="E35" s="44">
        <f>'ポスター掲示場一覧メイン (15欠番ver)'!E35</f>
        <v>8</v>
      </c>
      <c r="F35" s="44">
        <f>'ポスター掲示場一覧メイン (15欠番ver)'!F35</f>
        <v>4</v>
      </c>
      <c r="G35" s="40" t="str">
        <f>'ポスター掲示場一覧メイン (15欠番ver)'!G35</f>
        <v>山崎　昌利</v>
      </c>
      <c r="H35" s="48" t="str">
        <f>'ポスター掲示場一覧メイン (15欠番ver)'!H35</f>
        <v>976-0021</v>
      </c>
      <c r="I35" s="40" t="str">
        <f>'ポスター掲示場一覧メイン (15欠番ver)'!I35</f>
        <v>相馬市原釜字北高野7-23　市営北高野団地40号棟</v>
      </c>
      <c r="J35" s="57" t="str">
        <f>'ポスター掲示場一覧メイン (15欠番ver)'!J35</f>
        <v>38-8727
080-2824-8449</v>
      </c>
      <c r="K35" s="62">
        <f>'ポスター掲示場一覧メイン (15欠番ver)'!K35</f>
        <v>0</v>
      </c>
      <c r="L35" s="65">
        <f>'ポスター掲示場一覧メイン (15欠番ver)'!L35</f>
        <v>1</v>
      </c>
      <c r="M35" s="50" t="str">
        <f>'ポスター掲示場一覧メイン (15欠番ver)'!M35</f>
        <v>あなた様</v>
      </c>
      <c r="N35" s="65">
        <f>'ポスター掲示場一覧メイン (15欠番ver)'!N35</f>
        <v>0</v>
      </c>
      <c r="O35" s="65">
        <f>'ポスター掲示場一覧メイン (15欠番ver)'!O35</f>
        <v>0</v>
      </c>
      <c r="P35" s="62">
        <f>'ポスター掲示場一覧メイン (15欠番ver)'!P35</f>
        <v>0</v>
      </c>
      <c r="Q35" s="62">
        <f>'ポスター掲示場一覧メイン (15欠番ver)'!Q35</f>
        <v>1</v>
      </c>
      <c r="R35" s="62">
        <f>'ポスター掲示場一覧メイン (15欠番ver)'!R35</f>
        <v>0</v>
      </c>
      <c r="S35" s="40" t="str">
        <f>'ポスター掲示場一覧メイン (15欠番ver)'!S35</f>
        <v>R6から東側県道花壇へ移動したい（所有者福島県　管理　早川区長）→次回以降の検討事項とする。</v>
      </c>
      <c r="T35" s="40">
        <f>'ポスター掲示場一覧メイン (15欠番ver)'!T35</f>
        <v>0</v>
      </c>
      <c r="U35" s="62">
        <f t="shared" si="0"/>
        <v>1</v>
      </c>
    </row>
    <row r="36" spans="1:21" ht="45" hidden="1" customHeight="1">
      <c r="A36" s="99">
        <v>35</v>
      </c>
      <c r="B36" s="21" t="str">
        <f>'ポスター掲示場一覧メイン (15欠番ver)'!B36</f>
        <v>東部公民館入口（元水源地）ガードフェンス</v>
      </c>
      <c r="C36" s="40" t="str">
        <f>'ポスター掲示場一覧メイン (15欠番ver)'!C36</f>
        <v>原釜字北高野56（東側）</v>
      </c>
      <c r="D36" s="40" t="str">
        <f>'ポスター掲示場一覧メイン (15欠番ver)'!D36</f>
        <v>原釜字由沼</v>
      </c>
      <c r="E36" s="44">
        <f>'ポスター掲示場一覧メイン (15欠番ver)'!E36</f>
        <v>9</v>
      </c>
      <c r="F36" s="44">
        <f>'ポスター掲示場一覧メイン (15欠番ver)'!F36</f>
        <v>1</v>
      </c>
      <c r="G36" s="40" t="str">
        <f>'ポスター掲示場一覧メイン (15欠番ver)'!G36</f>
        <v>（市有地）</v>
      </c>
      <c r="H36" s="48">
        <f>'ポスター掲示場一覧メイン (15欠番ver)'!H36</f>
        <v>0</v>
      </c>
      <c r="I36" s="40" t="str">
        <f>'ポスター掲示場一覧メイン (15欠番ver)'!I36</f>
        <v/>
      </c>
      <c r="J36" s="56">
        <f>'ポスター掲示場一覧メイン (15欠番ver)'!J36</f>
        <v>0</v>
      </c>
      <c r="K36" s="62">
        <f>'ポスター掲示場一覧メイン (15欠番ver)'!K36</f>
        <v>0</v>
      </c>
      <c r="L36" s="65">
        <f>'ポスター掲示場一覧メイン (15欠番ver)'!L36</f>
        <v>0</v>
      </c>
      <c r="M36" s="50">
        <f>'ポスター掲示場一覧メイン (15欠番ver)'!M36</f>
        <v>0</v>
      </c>
      <c r="N36" s="65">
        <f>'ポスター掲示場一覧メイン (15欠番ver)'!N36</f>
        <v>0</v>
      </c>
      <c r="O36" s="65">
        <f>'ポスター掲示場一覧メイン (15欠番ver)'!O36</f>
        <v>1</v>
      </c>
      <c r="P36" s="62">
        <f>'ポスター掲示場一覧メイン (15欠番ver)'!P36</f>
        <v>0</v>
      </c>
      <c r="Q36" s="62">
        <f>'ポスター掲示場一覧メイン (15欠番ver)'!Q36</f>
        <v>0</v>
      </c>
      <c r="R36" s="62">
        <f>'ポスター掲示場一覧メイン (15欠番ver)'!R36</f>
        <v>0</v>
      </c>
      <c r="S36" s="40">
        <f>'ポスター掲示場一覧メイン (15欠番ver)'!S36</f>
        <v>0</v>
      </c>
      <c r="T36" s="40">
        <f>'ポスター掲示場一覧メイン (15欠番ver)'!T36</f>
        <v>0</v>
      </c>
      <c r="U36" s="62">
        <f t="shared" si="0"/>
        <v>0</v>
      </c>
    </row>
    <row r="37" spans="1:21" ht="45" customHeight="1">
      <c r="A37" s="100">
        <v>36</v>
      </c>
      <c r="B37" s="21" t="str">
        <f>'ポスター掲示場一覧メイン (15欠番ver)'!B37</f>
        <v>阿部宅ブロック塀</v>
      </c>
      <c r="C37" s="40" t="str">
        <f>'ポスター掲示場一覧メイン (15欠番ver)'!C37</f>
        <v>原釜字大津9-1　（南側）</v>
      </c>
      <c r="D37" s="40" t="str">
        <f>'ポスター掲示場一覧メイン (15欠番ver)'!D37</f>
        <v>原釜字大津10</v>
      </c>
      <c r="E37" s="44">
        <f>'ポスター掲示場一覧メイン (15欠番ver)'!E37</f>
        <v>9</v>
      </c>
      <c r="F37" s="44">
        <f>'ポスター掲示場一覧メイン (15欠番ver)'!F37</f>
        <v>2</v>
      </c>
      <c r="G37" s="40" t="str">
        <f>'ポスター掲示場一覧メイン (15欠番ver)'!G37</f>
        <v>阿部　三夫</v>
      </c>
      <c r="H37" s="48" t="str">
        <f>'ポスター掲示場一覧メイン (15欠番ver)'!H37</f>
        <v>976-0021</v>
      </c>
      <c r="I37" s="40" t="str">
        <f>'ポスター掲示場一覧メイン (15欠番ver)'!I37</f>
        <v>相馬市原釜字大津9-1</v>
      </c>
      <c r="J37" s="57" t="str">
        <f>'ポスター掲示場一覧メイン (15欠番ver)'!J37</f>
        <v>38-8010</v>
      </c>
      <c r="K37" s="62">
        <f>'ポスター掲示場一覧メイン (15欠番ver)'!K37</f>
        <v>0</v>
      </c>
      <c r="L37" s="65">
        <f>'ポスター掲示場一覧メイン (15欠番ver)'!L37</f>
        <v>1</v>
      </c>
      <c r="M37" s="50" t="str">
        <f>'ポスター掲示場一覧メイン (15欠番ver)'!M37</f>
        <v>あなた様</v>
      </c>
      <c r="N37" s="65">
        <f>'ポスター掲示場一覧メイン (15欠番ver)'!N37</f>
        <v>0</v>
      </c>
      <c r="O37" s="65">
        <f>'ポスター掲示場一覧メイン (15欠番ver)'!O37</f>
        <v>0</v>
      </c>
      <c r="P37" s="62">
        <f>'ポスター掲示場一覧メイン (15欠番ver)'!P37</f>
        <v>0</v>
      </c>
      <c r="Q37" s="62">
        <f>'ポスター掲示場一覧メイン (15欠番ver)'!Q37</f>
        <v>1</v>
      </c>
      <c r="R37" s="62">
        <f>'ポスター掲示場一覧メイン (15欠番ver)'!R37</f>
        <v>0</v>
      </c>
      <c r="S37" s="40" t="str">
        <f>'ポスター掲示場一覧メイン (15欠番ver)'!S37</f>
        <v>H28.2.15現地確認。ブロックにより市議選看板は設置が困難な状況。原釜防災集合所を含め近辺の適切な場所を探したがないため、当面現状維持。現在修理している道路が完成したら、そこへ移転することも含め再度要検討。</v>
      </c>
      <c r="T37" s="40">
        <f>'ポスター掲示場一覧メイン (15欠番ver)'!T37</f>
        <v>0</v>
      </c>
      <c r="U37" s="62">
        <f t="shared" si="0"/>
        <v>1</v>
      </c>
    </row>
    <row r="38" spans="1:21" ht="45" customHeight="1">
      <c r="A38" s="100">
        <v>37</v>
      </c>
      <c r="B38" s="21" t="str">
        <f>'ポスター掲示場一覧メイン (15欠番ver)'!B38</f>
        <v>株式会社ナガホリ管理地</v>
      </c>
      <c r="C38" s="40" t="str">
        <f>'ポスター掲示場一覧メイン (15欠番ver)'!C38</f>
        <v>尾浜字高塚280-1</v>
      </c>
      <c r="D38" s="40" t="str">
        <f>'ポスター掲示場一覧メイン (15欠番ver)'!D38</f>
        <v>尾浜字高塚280-1</v>
      </c>
      <c r="E38" s="44">
        <f>'ポスター掲示場一覧メイン (15欠番ver)'!E38</f>
        <v>10</v>
      </c>
      <c r="F38" s="44">
        <f>'ポスター掲示場一覧メイン (15欠番ver)'!F38</f>
        <v>1</v>
      </c>
      <c r="G38" s="40" t="str">
        <f>'ポスター掲示場一覧メイン (15欠番ver)'!G38</f>
        <v>ソマ株式会社</v>
      </c>
      <c r="H38" s="48" t="str">
        <f>'ポスター掲示場一覧メイン (15欠番ver)'!H38</f>
        <v>979-2512</v>
      </c>
      <c r="I38" s="40" t="str">
        <f>'ポスター掲示場一覧メイン (15欠番ver)'!I38</f>
        <v>相馬市柚木字一の坪86</v>
      </c>
      <c r="J38" s="57" t="str">
        <f>'ポスター掲示場一覧メイン (15欠番ver)'!J38</f>
        <v>36-3502</v>
      </c>
      <c r="K38" s="62">
        <f>'ポスター掲示場一覧メイン (15欠番ver)'!K38</f>
        <v>0</v>
      </c>
      <c r="L38" s="65">
        <f>'ポスター掲示場一覧メイン (15欠番ver)'!L38</f>
        <v>1</v>
      </c>
      <c r="M38" s="50" t="str">
        <f>'ポスター掲示場一覧メイン (15欠番ver)'!M38</f>
        <v>貴職</v>
      </c>
      <c r="N38" s="65">
        <f>'ポスター掲示場一覧メイン (15欠番ver)'!N38</f>
        <v>0</v>
      </c>
      <c r="O38" s="65">
        <f>'ポスター掲示場一覧メイン (15欠番ver)'!O38</f>
        <v>0</v>
      </c>
      <c r="P38" s="62">
        <f>'ポスター掲示場一覧メイン (15欠番ver)'!P38</f>
        <v>0</v>
      </c>
      <c r="Q38" s="62">
        <f>'ポスター掲示場一覧メイン (15欠番ver)'!Q38</f>
        <v>1</v>
      </c>
      <c r="R38" s="62">
        <f>'ポスター掲示場一覧メイン (15欠番ver)'!R38</f>
        <v>0</v>
      </c>
      <c r="S38" s="40" t="str">
        <f>'ポスター掲示場一覧メイン (15欠番ver)'!S38</f>
        <v>R2.5次回選挙より変更
株式会社ナガホリが所有。ソマ株式会社　工場長　オオツキ氏対応</v>
      </c>
      <c r="T38" s="40" t="str">
        <f>'ポスター掲示場一覧メイン (15欠番ver)'!T38</f>
        <v>Ｒ2.5場所変更</v>
      </c>
      <c r="U38" s="62">
        <f t="shared" si="0"/>
        <v>1</v>
      </c>
    </row>
    <row r="39" spans="1:21" ht="45" hidden="1" customHeight="1">
      <c r="A39" s="99">
        <v>38</v>
      </c>
      <c r="B39" s="21" t="str">
        <f>'ポスター掲示場一覧メイン (15欠番ver)'!B39</f>
        <v>高平児童公園南東側</v>
      </c>
      <c r="C39" s="40" t="str">
        <f>'ポスター掲示場一覧メイン (15欠番ver)'!C39</f>
        <v>尾浜字高塚217</v>
      </c>
      <c r="D39" s="40" t="str">
        <f>'ポスター掲示場一覧メイン (15欠番ver)'!D39</f>
        <v>尾浜字高塚217</v>
      </c>
      <c r="E39" s="44">
        <f>'ポスター掲示場一覧メイン (15欠番ver)'!E39</f>
        <v>10</v>
      </c>
      <c r="F39" s="44">
        <f>'ポスター掲示場一覧メイン (15欠番ver)'!F39</f>
        <v>2</v>
      </c>
      <c r="G39" s="40" t="str">
        <f>'ポスター掲示場一覧メイン (15欠番ver)'!G39</f>
        <v>相馬市（都市整備課）</v>
      </c>
      <c r="H39" s="48">
        <f>'ポスター掲示場一覧メイン (15欠番ver)'!H39</f>
        <v>0</v>
      </c>
      <c r="I39" s="40">
        <f>'ポスター掲示場一覧メイン (15欠番ver)'!I39</f>
        <v>0</v>
      </c>
      <c r="J39" s="56">
        <f>'ポスター掲示場一覧メイン (15欠番ver)'!J39</f>
        <v>0</v>
      </c>
      <c r="K39" s="62">
        <f>'ポスター掲示場一覧メイン (15欠番ver)'!K39</f>
        <v>0</v>
      </c>
      <c r="L39" s="65">
        <f>'ポスター掲示場一覧メイン (15欠番ver)'!L39</f>
        <v>0</v>
      </c>
      <c r="M39" s="50">
        <f>'ポスター掲示場一覧メイン (15欠番ver)'!M39</f>
        <v>0</v>
      </c>
      <c r="N39" s="65">
        <f>'ポスター掲示場一覧メイン (15欠番ver)'!N39</f>
        <v>1</v>
      </c>
      <c r="O39" s="65">
        <f>'ポスター掲示場一覧メイン (15欠番ver)'!O39</f>
        <v>0</v>
      </c>
      <c r="P39" s="62">
        <f>'ポスター掲示場一覧メイン (15欠番ver)'!P39</f>
        <v>1</v>
      </c>
      <c r="Q39" s="62">
        <f>'ポスター掲示場一覧メイン (15欠番ver)'!Q39</f>
        <v>0</v>
      </c>
      <c r="R39" s="62">
        <f>'ポスター掲示場一覧メイン (15欠番ver)'!R39</f>
        <v>0</v>
      </c>
      <c r="S39" s="40" t="str">
        <f>'ポスター掲示場一覧メイン (15欠番ver)'!S39</f>
        <v>Ｈ28.7参院選より変更
R5.5.11掲示場名・所在地を公図上の地番に修正
高平児童公園東側：尾浜字平前4-15（西側）→高平児童公園南東側：尾浜字高塚217</v>
      </c>
      <c r="T39" s="40">
        <f>'ポスター掲示場一覧メイン (15欠番ver)'!T39</f>
        <v>0</v>
      </c>
      <c r="U39" s="62">
        <f t="shared" si="0"/>
        <v>0</v>
      </c>
    </row>
    <row r="40" spans="1:21" ht="45" hidden="1" customHeight="1">
      <c r="A40" s="99">
        <v>39</v>
      </c>
      <c r="B40" s="21" t="str">
        <f>'ポスター掲示場一覧メイン (15欠番ver)'!B40</f>
        <v>尾浜こども公園東側駐車場</v>
      </c>
      <c r="C40" s="40" t="str">
        <f>'ポスター掲示場一覧メイン (15欠番ver)'!C40</f>
        <v>尾浜字北ノ入140</v>
      </c>
      <c r="D40" s="40" t="str">
        <f>'ポスター掲示場一覧メイン (15欠番ver)'!D40</f>
        <v>尾浜字北ノ入140付近</v>
      </c>
      <c r="E40" s="44">
        <f>'ポスター掲示場一覧メイン (15欠番ver)'!E40</f>
        <v>10</v>
      </c>
      <c r="F40" s="44">
        <f>'ポスター掲示場一覧メイン (15欠番ver)'!F40</f>
        <v>3</v>
      </c>
      <c r="G40" s="40" t="str">
        <f>'ポスター掲示場一覧メイン (15欠番ver)'!G40</f>
        <v>相馬市（都市整備課）</v>
      </c>
      <c r="H40" s="48">
        <f>'ポスター掲示場一覧メイン (15欠番ver)'!H40</f>
        <v>0</v>
      </c>
      <c r="I40" s="40">
        <f>'ポスター掲示場一覧メイン (15欠番ver)'!I40</f>
        <v>0</v>
      </c>
      <c r="J40" s="57">
        <f>'ポスター掲示場一覧メイン (15欠番ver)'!J40</f>
        <v>0</v>
      </c>
      <c r="K40" s="62">
        <f>'ポスター掲示場一覧メイン (15欠番ver)'!K40</f>
        <v>0</v>
      </c>
      <c r="L40" s="65">
        <f>'ポスター掲示場一覧メイン (15欠番ver)'!L40</f>
        <v>0</v>
      </c>
      <c r="M40" s="50">
        <f>'ポスター掲示場一覧メイン (15欠番ver)'!M40</f>
        <v>0</v>
      </c>
      <c r="N40" s="65">
        <f>'ポスター掲示場一覧メイン (15欠番ver)'!N40</f>
        <v>1</v>
      </c>
      <c r="O40" s="65">
        <f>'ポスター掲示場一覧メイン (15欠番ver)'!O40</f>
        <v>0</v>
      </c>
      <c r="P40" s="62">
        <f>'ポスター掲示場一覧メイン (15欠番ver)'!P40</f>
        <v>1</v>
      </c>
      <c r="Q40" s="62">
        <f>'ポスター掲示場一覧メイン (15欠番ver)'!Q40</f>
        <v>0</v>
      </c>
      <c r="R40" s="62">
        <f>'ポスター掲示場一覧メイン (15欠番ver)'!R40</f>
        <v>0</v>
      </c>
      <c r="S40" s="40" t="str">
        <f>'ポスター掲示場一覧メイン (15欠番ver)'!S40</f>
        <v>R4.4.21地震の罹災状況確認。設置可能。
Ｈ29.10衆院選より娘へ依頼変更。旧電話番号・024-842-4353
R5.7.20土地売買予定のため貸せない旨、八越智恵子氏（〒234-0051神奈川県横浜市港南区日野7-3-46）より連絡（TEL045-842-4353）あり。
設置場所を尾浜字平前103から尾浜字牛鼻毛67-2に変更。
R99衆院選より早川宅西側から尾浜こども公園駐車場東側に変更。
旧：早川武（早川武見）　相馬市尾浜字牛鼻毛67－2</v>
      </c>
      <c r="T40" s="40">
        <f>'ポスター掲示場一覧メイン (15欠番ver)'!T40</f>
        <v>0</v>
      </c>
      <c r="U40" s="62">
        <f t="shared" si="0"/>
        <v>0</v>
      </c>
    </row>
    <row r="41" spans="1:21" ht="45" hidden="1" customHeight="1">
      <c r="A41" s="99">
        <v>40</v>
      </c>
      <c r="B41" s="21" t="str">
        <f>'ポスター掲示場一覧メイン (15欠番ver)'!B41</f>
        <v>ホテルみなとや前緑地、南端</v>
      </c>
      <c r="C41" s="40" t="str">
        <f>'ポスター掲示場一覧メイン (15欠番ver)'!C41</f>
        <v>尾浜字追川137</v>
      </c>
      <c r="D41" s="40" t="str">
        <f>'ポスター掲示場一覧メイン (15欠番ver)'!D41</f>
        <v>尾浜字追川137</v>
      </c>
      <c r="E41" s="44">
        <f>'ポスター掲示場一覧メイン (15欠番ver)'!E41</f>
        <v>10</v>
      </c>
      <c r="F41" s="44">
        <f>'ポスター掲示場一覧メイン (15欠番ver)'!F41</f>
        <v>4</v>
      </c>
      <c r="G41" s="40" t="str">
        <f>'ポスター掲示場一覧メイン (15欠番ver)'!G41</f>
        <v>福島県相馬港湾建設事務所長</v>
      </c>
      <c r="H41" s="48" t="str">
        <f>'ポスター掲示場一覧メイン (15欠番ver)'!H41</f>
        <v>976-0021</v>
      </c>
      <c r="I41" s="40" t="str">
        <f>'ポスター掲示場一覧メイン (15欠番ver)'!I41</f>
        <v>相馬市原釜字大津183</v>
      </c>
      <c r="J41" s="56" t="str">
        <f>'ポスター掲示場一覧メイン (15欠番ver)'!J41</f>
        <v>26-8768</v>
      </c>
      <c r="K41" s="62">
        <f>'ポスター掲示場一覧メイン (15欠番ver)'!K41</f>
        <v>1</v>
      </c>
      <c r="L41" s="65">
        <f>'ポスター掲示場一覧メイン (15欠番ver)'!L41</f>
        <v>0</v>
      </c>
      <c r="M41" s="50">
        <f>'ポスター掲示場一覧メイン (15欠番ver)'!M41</f>
        <v>0</v>
      </c>
      <c r="N41" s="65">
        <f>'ポスター掲示場一覧メイン (15欠番ver)'!N41</f>
        <v>0</v>
      </c>
      <c r="O41" s="65">
        <f>'ポスター掲示場一覧メイン (15欠番ver)'!O41</f>
        <v>0</v>
      </c>
      <c r="P41" s="62">
        <f>'ポスター掲示場一覧メイン (15欠番ver)'!P41</f>
        <v>0</v>
      </c>
      <c r="Q41" s="62">
        <f>'ポスター掲示場一覧メイン (15欠番ver)'!Q41</f>
        <v>0</v>
      </c>
      <c r="R41" s="62">
        <f>'ポスター掲示場一覧メイン (15欠番ver)'!R41</f>
        <v>0</v>
      </c>
      <c r="S41" s="40" t="str">
        <f>'ポスター掲示場一覧メイン (15欠番ver)'!S41</f>
        <v>依頼文ではなく漁港施設内における協議書を提出する</v>
      </c>
      <c r="T41" s="40" t="str">
        <f>'ポスター掲示場一覧メイン (15欠番ver)'!T41</f>
        <v>ホテルの出入口の邪魔にならないように</v>
      </c>
      <c r="U41" s="62">
        <f t="shared" si="0"/>
        <v>0</v>
      </c>
    </row>
    <row r="42" spans="1:21" ht="45" hidden="1" customHeight="1">
      <c r="A42" s="99">
        <v>41</v>
      </c>
      <c r="B42" s="21" t="str">
        <f>'ポスター掲示場一覧メイン (15欠番ver)'!B42</f>
        <v>光陽パークゴルフ場入口</v>
      </c>
      <c r="C42" s="40" t="str">
        <f>'ポスター掲示場一覧メイン (15欠番ver)'!C42</f>
        <v>光陽四丁目2-5</v>
      </c>
      <c r="D42" s="40" t="str">
        <f>'ポスター掲示場一覧メイン (15欠番ver)'!D42</f>
        <v>光陽四丁目2-5</v>
      </c>
      <c r="E42" s="44">
        <f>'ポスター掲示場一覧メイン (15欠番ver)'!E42</f>
        <v>11</v>
      </c>
      <c r="F42" s="44">
        <f>'ポスター掲示場一覧メイン (15欠番ver)'!F42</f>
        <v>1</v>
      </c>
      <c r="G42" s="40" t="str">
        <f>'ポスター掲示場一覧メイン (15欠番ver)'!G42</f>
        <v>相馬市教育長（生涯学習課）</v>
      </c>
      <c r="H42" s="48">
        <f>'ポスター掲示場一覧メイン (15欠番ver)'!H42</f>
        <v>0</v>
      </c>
      <c r="I42" s="40">
        <f>'ポスター掲示場一覧メイン (15欠番ver)'!I42</f>
        <v>0</v>
      </c>
      <c r="J42" s="56">
        <f>'ポスター掲示場一覧メイン (15欠番ver)'!J42</f>
        <v>0</v>
      </c>
      <c r="K42" s="62">
        <f>'ポスター掲示場一覧メイン (15欠番ver)'!K42</f>
        <v>0</v>
      </c>
      <c r="L42" s="65">
        <f>'ポスター掲示場一覧メイン (15欠番ver)'!L42</f>
        <v>0</v>
      </c>
      <c r="M42" s="50">
        <f>'ポスター掲示場一覧メイン (15欠番ver)'!M42</f>
        <v>0</v>
      </c>
      <c r="N42" s="65">
        <f>'ポスター掲示場一覧メイン (15欠番ver)'!N42</f>
        <v>1</v>
      </c>
      <c r="O42" s="65">
        <f>'ポスター掲示場一覧メイン (15欠番ver)'!O42</f>
        <v>0</v>
      </c>
      <c r="P42" s="62">
        <f>'ポスター掲示場一覧メイン (15欠番ver)'!P42</f>
        <v>1</v>
      </c>
      <c r="Q42" s="62">
        <f>'ポスター掲示場一覧メイン (15欠番ver)'!Q42</f>
        <v>0</v>
      </c>
      <c r="R42" s="62">
        <f>'ポスター掲示場一覧メイン (15欠番ver)'!R42</f>
        <v>0</v>
      </c>
      <c r="S42" s="40" t="str">
        <f>'ポスター掲示場一覧メイン (15欠番ver)'!S42</f>
        <v>H30.9県議補選より、道路拡幅工事のため変更。変更前は石上字南蛯沢628　公立病院駐車場北側空地</v>
      </c>
      <c r="T42" s="40">
        <f>'ポスター掲示場一覧メイン (15欠番ver)'!T42</f>
        <v>0</v>
      </c>
      <c r="U42" s="62">
        <f t="shared" si="0"/>
        <v>0</v>
      </c>
    </row>
    <row r="43" spans="1:21" ht="45" customHeight="1">
      <c r="A43" s="100">
        <v>42</v>
      </c>
      <c r="B43" s="21" t="str">
        <f>'ポスター掲示場一覧メイン (15欠番ver)'!B43</f>
        <v>渡部綱記翁頌徳碑の東隣</v>
      </c>
      <c r="C43" s="40" t="str">
        <f>'ポスター掲示場一覧メイン (15欠番ver)'!C43</f>
        <v>石上字中曽根40　（南側）</v>
      </c>
      <c r="D43" s="40" t="str">
        <f>'ポスター掲示場一覧メイン (15欠番ver)'!D43</f>
        <v>石上字中曽根</v>
      </c>
      <c r="E43" s="44">
        <f>'ポスター掲示場一覧メイン (15欠番ver)'!E43</f>
        <v>11</v>
      </c>
      <c r="F43" s="44">
        <f>'ポスター掲示場一覧メイン (15欠番ver)'!F43</f>
        <v>2</v>
      </c>
      <c r="G43" s="40" t="str">
        <f>'ポスター掲示場一覧メイン (15欠番ver)'!G43</f>
        <v>渡部　敏綱</v>
      </c>
      <c r="H43" s="48" t="str">
        <f>'ポスター掲示場一覧メイン (15欠番ver)'!H43</f>
        <v>976-0006</v>
      </c>
      <c r="I43" s="40" t="str">
        <f>'ポスター掲示場一覧メイン (15欠番ver)'!I43</f>
        <v>相馬市石上字中曽根40</v>
      </c>
      <c r="J43" s="57" t="str">
        <f>'ポスター掲示場一覧メイン (15欠番ver)'!J43</f>
        <v>35-5919</v>
      </c>
      <c r="K43" s="62">
        <f>'ポスター掲示場一覧メイン (15欠番ver)'!K43</f>
        <v>0</v>
      </c>
      <c r="L43" s="65">
        <f>'ポスター掲示場一覧メイン (15欠番ver)'!L43</f>
        <v>1</v>
      </c>
      <c r="M43" s="50" t="str">
        <f>'ポスター掲示場一覧メイン (15欠番ver)'!M43</f>
        <v>あなた様</v>
      </c>
      <c r="N43" s="65">
        <f>'ポスター掲示場一覧メイン (15欠番ver)'!N43</f>
        <v>0</v>
      </c>
      <c r="O43" s="65">
        <f>'ポスター掲示場一覧メイン (15欠番ver)'!O43</f>
        <v>0</v>
      </c>
      <c r="P43" s="62">
        <f>'ポスター掲示場一覧メイン (15欠番ver)'!P43</f>
        <v>0</v>
      </c>
      <c r="Q43" s="62">
        <f>'ポスター掲示場一覧メイン (15欠番ver)'!Q43</f>
        <v>1</v>
      </c>
      <c r="R43" s="62">
        <f>'ポスター掲示場一覧メイン (15欠番ver)'!R43</f>
        <v>0</v>
      </c>
      <c r="S43" s="40" t="str">
        <f>'ポスター掲示場一覧メイン (15欠番ver)'!S43</f>
        <v>H23.2.21現地確認により変更</v>
      </c>
      <c r="T43" s="40">
        <f>'ポスター掲示場一覧メイン (15欠番ver)'!T43</f>
        <v>0</v>
      </c>
      <c r="U43" s="62">
        <f t="shared" si="0"/>
        <v>1</v>
      </c>
    </row>
    <row r="44" spans="1:21" ht="45" hidden="1" customHeight="1">
      <c r="A44" s="100">
        <v>43</v>
      </c>
      <c r="B44" s="21" t="str">
        <f>'ポスター掲示場一覧メイン (15欠番ver)'!B44</f>
        <v>旧ＪＡそうま大野支店前</v>
      </c>
      <c r="C44" s="40" t="str">
        <f>'ポスター掲示場一覧メイン (15欠番ver)'!C44</f>
        <v>石上字前田1-1</v>
      </c>
      <c r="D44" s="40" t="str">
        <f>'ポスター掲示場一覧メイン (15欠番ver)'!D44</f>
        <v>石上字前田1-1</v>
      </c>
      <c r="E44" s="44">
        <f>'ポスター掲示場一覧メイン (15欠番ver)'!E44</f>
        <v>11</v>
      </c>
      <c r="F44" s="44">
        <f>'ポスター掲示場一覧メイン (15欠番ver)'!F44</f>
        <v>3</v>
      </c>
      <c r="G44" s="40" t="str">
        <f>'ポスター掲示場一覧メイン (15欠番ver)'!G44</f>
        <v>ＪＡふくしま未来相馬中村総合支店長</v>
      </c>
      <c r="H44" s="48" t="str">
        <f>'ポスター掲示場一覧メイン (15欠番ver)'!H44</f>
        <v>976-0042</v>
      </c>
      <c r="I44" s="40" t="str">
        <f>'ポスター掲示場一覧メイン (15欠番ver)'!I44</f>
        <v>相馬市中村一丁目15-5</v>
      </c>
      <c r="J44" s="57" t="str">
        <f>'ポスター掲示場一覧メイン (15欠番ver)'!J44</f>
        <v>36-2101</v>
      </c>
      <c r="K44" s="62">
        <f>'ポスター掲示場一覧メイン (15欠番ver)'!K44</f>
        <v>0</v>
      </c>
      <c r="L44" s="65">
        <f>'ポスター掲示場一覧メイン (15欠番ver)'!L44</f>
        <v>1</v>
      </c>
      <c r="M44" s="50" t="str">
        <f>'ポスター掲示場一覧メイン (15欠番ver)'!M44</f>
        <v>貴職</v>
      </c>
      <c r="N44" s="65">
        <f>'ポスター掲示場一覧メイン (15欠番ver)'!N44</f>
        <v>0</v>
      </c>
      <c r="O44" s="65">
        <f>'ポスター掲示場一覧メイン (15欠番ver)'!O44</f>
        <v>0</v>
      </c>
      <c r="P44" s="62">
        <f>'ポスター掲示場一覧メイン (15欠番ver)'!P44</f>
        <v>0</v>
      </c>
      <c r="Q44" s="62">
        <f>'ポスター掲示場一覧メイン (15欠番ver)'!Q44</f>
        <v>0</v>
      </c>
      <c r="R44" s="62">
        <f>'ポスター掲示場一覧メイン (15欠番ver)'!R44</f>
        <v>0</v>
      </c>
      <c r="S44" s="40" t="str">
        <f>'ポスター掲示場一覧メイン (15欠番ver)'!S44</f>
        <v>Ｈ28.3.1ＪＡ合併により所有者名変更
令和5年市議選の時から謝礼辞退</v>
      </c>
      <c r="T44" s="40">
        <f>'ポスター掲示場一覧メイン (15欠番ver)'!T44</f>
        <v>0</v>
      </c>
      <c r="U44" s="62">
        <f t="shared" si="0"/>
        <v>0</v>
      </c>
    </row>
    <row r="45" spans="1:21" ht="45" customHeight="1">
      <c r="A45" s="100">
        <v>44</v>
      </c>
      <c r="B45" s="21" t="str">
        <f>'ポスター掲示場一覧メイン (15欠番ver)'!B45</f>
        <v>山崎宅前（土手）</v>
      </c>
      <c r="C45" s="40" t="str">
        <f>'ポスター掲示場一覧メイン (15欠番ver)'!C45</f>
        <v>塚部字山崎8-1</v>
      </c>
      <c r="D45" s="40" t="str">
        <f>'ポスター掲示場一覧メイン (15欠番ver)'!D45</f>
        <v>塚部字山崎8-1</v>
      </c>
      <c r="E45" s="44">
        <f>'ポスター掲示場一覧メイン (15欠番ver)'!E45</f>
        <v>11</v>
      </c>
      <c r="F45" s="44">
        <f>'ポスター掲示場一覧メイン (15欠番ver)'!F45</f>
        <v>4</v>
      </c>
      <c r="G45" s="40" t="str">
        <f>'ポスター掲示場一覧メイン (15欠番ver)'!G45</f>
        <v>山崎　幸生</v>
      </c>
      <c r="H45" s="48" t="str">
        <f>'ポスター掲示場一覧メイン (15欠番ver)'!H45</f>
        <v>976-0003</v>
      </c>
      <c r="I45" s="40" t="str">
        <f>'ポスター掲示場一覧メイン (15欠番ver)'!I45</f>
        <v>相馬市塚部字山崎8-1</v>
      </c>
      <c r="J45" s="57" t="str">
        <f>'ポスター掲示場一覧メイン (15欠番ver)'!J45</f>
        <v>36-3059、090-8255-2889</v>
      </c>
      <c r="K45" s="62">
        <f>'ポスター掲示場一覧メイン (15欠番ver)'!K45</f>
        <v>0</v>
      </c>
      <c r="L45" s="65">
        <f>'ポスター掲示場一覧メイン (15欠番ver)'!L45</f>
        <v>1</v>
      </c>
      <c r="M45" s="50" t="str">
        <f>'ポスター掲示場一覧メイン (15欠番ver)'!M45</f>
        <v>あなた様</v>
      </c>
      <c r="N45" s="65">
        <f>'ポスター掲示場一覧メイン (15欠番ver)'!N45</f>
        <v>0</v>
      </c>
      <c r="O45" s="65">
        <f>'ポスター掲示場一覧メイン (15欠番ver)'!O45</f>
        <v>0</v>
      </c>
      <c r="P45" s="62">
        <f>'ポスター掲示場一覧メイン (15欠番ver)'!P45</f>
        <v>0</v>
      </c>
      <c r="Q45" s="62">
        <f>'ポスター掲示場一覧メイン (15欠番ver)'!Q45</f>
        <v>1</v>
      </c>
      <c r="R45" s="62">
        <f>'ポスター掲示場一覧メイン (15欠番ver)'!R45</f>
        <v>0</v>
      </c>
      <c r="S45" s="75" t="str">
        <f>'ポスター掲示場一覧メイン (15欠番ver)'!S45</f>
        <v>R3.9.9電話あり。長生が施設に入所したため、今後は息子の幸生（ユキオ）さんへ送付。</v>
      </c>
      <c r="T45" s="40">
        <f>'ポスター掲示場一覧メイン (15欠番ver)'!T45</f>
        <v>0</v>
      </c>
      <c r="U45" s="62">
        <f t="shared" si="0"/>
        <v>1</v>
      </c>
    </row>
    <row r="46" spans="1:21" ht="45" customHeight="1">
      <c r="A46" s="100">
        <v>45</v>
      </c>
      <c r="B46" s="21" t="str">
        <f>'ポスター掲示場一覧メイン (15欠番ver)'!B46</f>
        <v>塚部集会所西側空地</v>
      </c>
      <c r="C46" s="40" t="str">
        <f>'ポスター掲示場一覧メイン (15欠番ver)'!C46</f>
        <v>塚部字貴布根前146　（西側）</v>
      </c>
      <c r="D46" s="40" t="str">
        <f>'ポスター掲示場一覧メイン (15欠番ver)'!D46</f>
        <v>塚部字貴布根前147</v>
      </c>
      <c r="E46" s="44">
        <f>'ポスター掲示場一覧メイン (15欠番ver)'!E46</f>
        <v>11</v>
      </c>
      <c r="F46" s="44">
        <f>'ポスター掲示場一覧メイン (15欠番ver)'!F46</f>
        <v>5</v>
      </c>
      <c r="G46" s="40" t="str">
        <f>'ポスター掲示場一覧メイン (15欠番ver)'!G46</f>
        <v>吉田　守</v>
      </c>
      <c r="H46" s="48" t="str">
        <f>'ポスター掲示場一覧メイン (15欠番ver)'!H46</f>
        <v>976-0003</v>
      </c>
      <c r="I46" s="40" t="str">
        <f>'ポスター掲示場一覧メイン (15欠番ver)'!I46</f>
        <v>相馬市塚部字内城3</v>
      </c>
      <c r="J46" s="57" t="str">
        <f>'ポスター掲示場一覧メイン (15欠番ver)'!J46</f>
        <v>36-0702</v>
      </c>
      <c r="K46" s="62">
        <f>'ポスター掲示場一覧メイン (15欠番ver)'!K46</f>
        <v>0</v>
      </c>
      <c r="L46" s="65">
        <f>'ポスター掲示場一覧メイン (15欠番ver)'!L46</f>
        <v>1</v>
      </c>
      <c r="M46" s="50" t="str">
        <f>'ポスター掲示場一覧メイン (15欠番ver)'!M46</f>
        <v>あなた様</v>
      </c>
      <c r="N46" s="65">
        <f>'ポスター掲示場一覧メイン (15欠番ver)'!N46</f>
        <v>0</v>
      </c>
      <c r="O46" s="65">
        <f>'ポスター掲示場一覧メイン (15欠番ver)'!O46</f>
        <v>0</v>
      </c>
      <c r="P46" s="62">
        <f>'ポスター掲示場一覧メイン (15欠番ver)'!P46</f>
        <v>0</v>
      </c>
      <c r="Q46" s="62">
        <f>'ポスター掲示場一覧メイン (15欠番ver)'!Q46</f>
        <v>1</v>
      </c>
      <c r="R46" s="62">
        <f>'ポスター掲示場一覧メイン (15欠番ver)'!R46</f>
        <v>0</v>
      </c>
      <c r="S46" s="40" t="str">
        <f>'ポスター掲示場一覧メイン (15欠番ver)'!S46</f>
        <v>H28.07参院選より変更：塚部字貴布根前147は佐藤要助所有だが行方不明で、吉田守氏が管理しているとのこと。
なお吉田守氏の住民票は小野字薬師堂334-10→R1.9より内城3へ変更。旧電話番号・36-4663</v>
      </c>
      <c r="T46" s="40">
        <f>'ポスター掲示場一覧メイン (15欠番ver)'!T46</f>
        <v>0</v>
      </c>
      <c r="U46" s="62">
        <f t="shared" si="0"/>
        <v>1</v>
      </c>
    </row>
    <row r="47" spans="1:21" ht="45" customHeight="1">
      <c r="A47" s="100">
        <v>46</v>
      </c>
      <c r="B47" s="21" t="str">
        <f>'ポスター掲示場一覧メイン (15欠番ver)'!B47</f>
        <v>菊地宅向（畑）</v>
      </c>
      <c r="C47" s="40" t="str">
        <f>'ポスター掲示場一覧メイン (15欠番ver)'!C47</f>
        <v>塚部字聖50　（北側）</v>
      </c>
      <c r="D47" s="40" t="str">
        <f>'ポスター掲示場一覧メイン (15欠番ver)'!D47</f>
        <v>塚部字聖</v>
      </c>
      <c r="E47" s="44">
        <f>'ポスター掲示場一覧メイン (15欠番ver)'!E47</f>
        <v>11</v>
      </c>
      <c r="F47" s="44">
        <f>'ポスター掲示場一覧メイン (15欠番ver)'!F47</f>
        <v>6</v>
      </c>
      <c r="G47" s="40" t="str">
        <f>'ポスター掲示場一覧メイン (15欠番ver)'!G47</f>
        <v>菊地　成人</v>
      </c>
      <c r="H47" s="48" t="str">
        <f>'ポスター掲示場一覧メイン (15欠番ver)'!H47</f>
        <v>976-0003</v>
      </c>
      <c r="I47" s="40" t="str">
        <f>'ポスター掲示場一覧メイン (15欠番ver)'!I47</f>
        <v>相馬市塚部字聖50</v>
      </c>
      <c r="J47" s="57" t="str">
        <f>'ポスター掲示場一覧メイン (15欠番ver)'!J47</f>
        <v>36-0727</v>
      </c>
      <c r="K47" s="62">
        <f>'ポスター掲示場一覧メイン (15欠番ver)'!K47</f>
        <v>0</v>
      </c>
      <c r="L47" s="65">
        <f>'ポスター掲示場一覧メイン (15欠番ver)'!L47</f>
        <v>1</v>
      </c>
      <c r="M47" s="50" t="str">
        <f>'ポスター掲示場一覧メイン (15欠番ver)'!M47</f>
        <v>あなた様</v>
      </c>
      <c r="N47" s="65">
        <f>'ポスター掲示場一覧メイン (15欠番ver)'!N47</f>
        <v>0</v>
      </c>
      <c r="O47" s="65">
        <f>'ポスター掲示場一覧メイン (15欠番ver)'!O47</f>
        <v>0</v>
      </c>
      <c r="P47" s="62">
        <f>'ポスター掲示場一覧メイン (15欠番ver)'!P47</f>
        <v>0</v>
      </c>
      <c r="Q47" s="62">
        <f>'ポスター掲示場一覧メイン (15欠番ver)'!Q47</f>
        <v>1</v>
      </c>
      <c r="R47" s="62">
        <f>'ポスター掲示場一覧メイン (15欠番ver)'!R47</f>
        <v>0</v>
      </c>
      <c r="S47" s="40">
        <f>'ポスター掲示場一覧メイン (15欠番ver)'!S47</f>
        <v>0</v>
      </c>
      <c r="T47" s="40">
        <f>'ポスター掲示場一覧メイン (15欠番ver)'!T47</f>
        <v>0</v>
      </c>
      <c r="U47" s="62">
        <f t="shared" si="0"/>
        <v>1</v>
      </c>
    </row>
    <row r="48" spans="1:21" ht="45" hidden="1" customHeight="1">
      <c r="A48" s="101">
        <v>47</v>
      </c>
      <c r="B48" s="21" t="str">
        <f>'ポスター掲示場一覧メイン (15欠番ver)'!B48</f>
        <v>大坪公会堂前</v>
      </c>
      <c r="C48" s="40" t="str">
        <f>'ポスター掲示場一覧メイン (15欠番ver)'!C48</f>
        <v>大坪字前迫146-1</v>
      </c>
      <c r="D48" s="40" t="str">
        <f>'ポスター掲示場一覧メイン (15欠番ver)'!D48</f>
        <v>大坪字前迫146-1</v>
      </c>
      <c r="E48" s="44">
        <f>'ポスター掲示場一覧メイン (15欠番ver)'!E48</f>
        <v>12</v>
      </c>
      <c r="F48" s="44">
        <f>'ポスター掲示場一覧メイン (15欠番ver)'!F48</f>
        <v>1</v>
      </c>
      <c r="G48" s="40" t="str">
        <f>'ポスター掲示場一覧メイン (15欠番ver)'!G48</f>
        <v>大野４区区長　
佐藤　吉典</v>
      </c>
      <c r="H48" s="48" t="str">
        <f>'ポスター掲示場一覧メイン (15欠番ver)'!H48</f>
        <v>976-0007</v>
      </c>
      <c r="I48" s="40" t="str">
        <f>'ポスター掲示場一覧メイン (15欠番ver)'!I48</f>
        <v>相馬市大坪字西畑131-1</v>
      </c>
      <c r="J48" s="57" t="str">
        <f>'ポスター掲示場一覧メイン (15欠番ver)'!J48</f>
        <v>090-5230-2834</v>
      </c>
      <c r="K48" s="62">
        <f>'ポスター掲示場一覧メイン (15欠番ver)'!K48</f>
        <v>0</v>
      </c>
      <c r="L48" s="65">
        <f>'ポスター掲示場一覧メイン (15欠番ver)'!L48</f>
        <v>1</v>
      </c>
      <c r="M48" s="50" t="str">
        <f>'ポスター掲示場一覧メイン (15欠番ver)'!M48</f>
        <v>あなた様</v>
      </c>
      <c r="N48" s="65">
        <f>'ポスター掲示場一覧メイン (15欠番ver)'!N48</f>
        <v>0</v>
      </c>
      <c r="O48" s="65">
        <f>'ポスター掲示場一覧メイン (15欠番ver)'!O48</f>
        <v>0</v>
      </c>
      <c r="P48" s="62">
        <f>'ポスター掲示場一覧メイン (15欠番ver)'!P48</f>
        <v>0</v>
      </c>
      <c r="Q48" s="62">
        <f>'ポスター掲示場一覧メイン (15欠番ver)'!Q48</f>
        <v>0</v>
      </c>
      <c r="R48" s="62">
        <f>'ポスター掲示場一覧メイン (15欠番ver)'!R48</f>
        <v>1</v>
      </c>
      <c r="S48" s="40" t="str">
        <f>'ポスター掲示場一覧メイン (15欠番ver)'!S48</f>
        <v>R6.4.区長変更</v>
      </c>
      <c r="T48" s="40">
        <f>'ポスター掲示場一覧メイン (15欠番ver)'!T48</f>
        <v>0</v>
      </c>
      <c r="U48" s="62">
        <f t="shared" si="0"/>
        <v>1</v>
      </c>
    </row>
    <row r="49" spans="1:23" ht="45" hidden="1" customHeight="1">
      <c r="A49" s="99">
        <v>48</v>
      </c>
      <c r="B49" s="21" t="str">
        <f>'ポスター掲示場一覧メイン (15欠番ver)'!B49</f>
        <v>大坪橋北三差路（フェンス）</v>
      </c>
      <c r="C49" s="40" t="str">
        <f>'ポスター掲示場一覧メイン (15欠番ver)'!C49</f>
        <v>大坪字清水前72-1（南側）</v>
      </c>
      <c r="D49" s="40" t="str">
        <f>'ポスター掲示場一覧メイン (15欠番ver)'!D49</f>
        <v>大坪字清水前53-4</v>
      </c>
      <c r="E49" s="44">
        <f>'ポスター掲示場一覧メイン (15欠番ver)'!E49</f>
        <v>12</v>
      </c>
      <c r="F49" s="44">
        <f>'ポスター掲示場一覧メイン (15欠番ver)'!F49</f>
        <v>2</v>
      </c>
      <c r="G49" s="40" t="str">
        <f>'ポスター掲示場一覧メイン (15欠番ver)'!G49</f>
        <v>（県有地）</v>
      </c>
      <c r="H49" s="48" t="str">
        <f>'ポスター掲示場一覧メイン (15欠番ver)'!H49</f>
        <v/>
      </c>
      <c r="I49" s="40" t="str">
        <f>'ポスター掲示場一覧メイン (15欠番ver)'!I49</f>
        <v/>
      </c>
      <c r="J49" s="56">
        <f>'ポスター掲示場一覧メイン (15欠番ver)'!J49</f>
        <v>0</v>
      </c>
      <c r="K49" s="62">
        <f>'ポスター掲示場一覧メイン (15欠番ver)'!K49</f>
        <v>0</v>
      </c>
      <c r="L49" s="65">
        <f>'ポスター掲示場一覧メイン (15欠番ver)'!L49</f>
        <v>0</v>
      </c>
      <c r="M49" s="50">
        <f>'ポスター掲示場一覧メイン (15欠番ver)'!M49</f>
        <v>0</v>
      </c>
      <c r="N49" s="65">
        <f>'ポスター掲示場一覧メイン (15欠番ver)'!N49</f>
        <v>0</v>
      </c>
      <c r="O49" s="65">
        <f>'ポスター掲示場一覧メイン (15欠番ver)'!O49</f>
        <v>1</v>
      </c>
      <c r="P49" s="62">
        <f>'ポスター掲示場一覧メイン (15欠番ver)'!P49</f>
        <v>0</v>
      </c>
      <c r="Q49" s="62">
        <f>'ポスター掲示場一覧メイン (15欠番ver)'!Q49</f>
        <v>0</v>
      </c>
      <c r="R49" s="62">
        <f>'ポスター掲示場一覧メイン (15欠番ver)'!R49</f>
        <v>0</v>
      </c>
      <c r="S49" s="40">
        <f>'ポスター掲示場一覧メイン (15欠番ver)'!S49</f>
        <v>0</v>
      </c>
      <c r="T49" s="40">
        <f>'ポスター掲示場一覧メイン (15欠番ver)'!T49</f>
        <v>0</v>
      </c>
      <c r="U49" s="62">
        <f t="shared" si="0"/>
        <v>0</v>
      </c>
    </row>
    <row r="50" spans="1:23" ht="45" customHeight="1">
      <c r="A50" s="100">
        <v>49</v>
      </c>
      <c r="B50" s="21" t="str">
        <f>'ポスター掲示場一覧メイン (15欠番ver)'!B50</f>
        <v>西工業団地入口停留所</v>
      </c>
      <c r="C50" s="40" t="str">
        <f>'ポスター掲示場一覧メイン (15欠番ver)'!C50</f>
        <v>大坪字山神前153　（南側）</v>
      </c>
      <c r="D50" s="40" t="str">
        <f>'ポスター掲示場一覧メイン (15欠番ver)'!D50</f>
        <v>大坪字山神前</v>
      </c>
      <c r="E50" s="44">
        <f>'ポスター掲示場一覧メイン (15欠番ver)'!E50</f>
        <v>12</v>
      </c>
      <c r="F50" s="44">
        <f>'ポスター掲示場一覧メイン (15欠番ver)'!F50</f>
        <v>3</v>
      </c>
      <c r="G50" s="40" t="str">
        <f>'ポスター掲示場一覧メイン (15欠番ver)'!G50</f>
        <v>和田山　文孝</v>
      </c>
      <c r="H50" s="48" t="str">
        <f>'ポスター掲示場一覧メイン (15欠番ver)'!H50</f>
        <v>976-0007</v>
      </c>
      <c r="I50" s="40" t="str">
        <f>'ポスター掲示場一覧メイン (15欠番ver)'!I50</f>
        <v>相馬市大坪字山神前153</v>
      </c>
      <c r="J50" s="57" t="str">
        <f>'ポスター掲示場一覧メイン (15欠番ver)'!J50</f>
        <v>36-0794</v>
      </c>
      <c r="K50" s="62">
        <f>'ポスター掲示場一覧メイン (15欠番ver)'!K50</f>
        <v>0</v>
      </c>
      <c r="L50" s="65">
        <f>'ポスター掲示場一覧メイン (15欠番ver)'!L50</f>
        <v>1</v>
      </c>
      <c r="M50" s="50" t="str">
        <f>'ポスター掲示場一覧メイン (15欠番ver)'!M50</f>
        <v>あなた様</v>
      </c>
      <c r="N50" s="65">
        <f>'ポスター掲示場一覧メイン (15欠番ver)'!N50</f>
        <v>0</v>
      </c>
      <c r="O50" s="65">
        <f>'ポスター掲示場一覧メイン (15欠番ver)'!O50</f>
        <v>0</v>
      </c>
      <c r="P50" s="62">
        <f>'ポスター掲示場一覧メイン (15欠番ver)'!P50</f>
        <v>0</v>
      </c>
      <c r="Q50" s="62">
        <f>'ポスター掲示場一覧メイン (15欠番ver)'!Q50</f>
        <v>1</v>
      </c>
      <c r="R50" s="62">
        <f>'ポスター掲示場一覧メイン (15欠番ver)'!R50</f>
        <v>0</v>
      </c>
      <c r="S50" s="40">
        <f>'ポスター掲示場一覧メイン (15欠番ver)'!S50</f>
        <v>0</v>
      </c>
      <c r="T50" s="40">
        <f>'ポスター掲示場一覧メイン (15欠番ver)'!T50</f>
        <v>0</v>
      </c>
      <c r="U50" s="62">
        <f t="shared" si="0"/>
        <v>1</v>
      </c>
    </row>
    <row r="51" spans="1:23" ht="45" customHeight="1">
      <c r="A51" s="100">
        <v>50</v>
      </c>
      <c r="B51" s="21" t="str">
        <f>'ポスター掲示場一覧メイン (15欠番ver)'!B51</f>
        <v>田村宅西側、椎木入口停留所</v>
      </c>
      <c r="C51" s="40" t="str">
        <f>'ポスター掲示場一覧メイン (15欠番ver)'!C51</f>
        <v>椎木字伊賀屋敷36-6</v>
      </c>
      <c r="D51" s="40" t="str">
        <f>'ポスター掲示場一覧メイン (15欠番ver)'!D51</f>
        <v>椎木字伊賀屋敷36-6</v>
      </c>
      <c r="E51" s="44">
        <f>'ポスター掲示場一覧メイン (15欠番ver)'!E51</f>
        <v>12</v>
      </c>
      <c r="F51" s="44">
        <f>'ポスター掲示場一覧メイン (15欠番ver)'!F51</f>
        <v>4</v>
      </c>
      <c r="G51" s="40" t="str">
        <f>'ポスター掲示場一覧メイン (15欠番ver)'!G51</f>
        <v>田村　広忠</v>
      </c>
      <c r="H51" s="48" t="str">
        <f>'ポスター掲示場一覧メイン (15欠番ver)'!H51</f>
        <v>976-0002</v>
      </c>
      <c r="I51" s="40" t="str">
        <f>'ポスター掲示場一覧メイン (15欠番ver)'!I51</f>
        <v>相馬市椎木字伊賀屋敷36-6</v>
      </c>
      <c r="J51" s="57" t="str">
        <f>'ポスター掲示場一覧メイン (15欠番ver)'!J51</f>
        <v>36-0868</v>
      </c>
      <c r="K51" s="62">
        <f>'ポスター掲示場一覧メイン (15欠番ver)'!K51</f>
        <v>0</v>
      </c>
      <c r="L51" s="65">
        <f>'ポスター掲示場一覧メイン (15欠番ver)'!L51</f>
        <v>1</v>
      </c>
      <c r="M51" s="50" t="str">
        <f>'ポスター掲示場一覧メイン (15欠番ver)'!M51</f>
        <v>あなた様</v>
      </c>
      <c r="N51" s="65">
        <f>'ポスター掲示場一覧メイン (15欠番ver)'!N51</f>
        <v>0</v>
      </c>
      <c r="O51" s="65">
        <f>'ポスター掲示場一覧メイン (15欠番ver)'!O51</f>
        <v>0</v>
      </c>
      <c r="P51" s="62">
        <f>'ポスター掲示場一覧メイン (15欠番ver)'!P51</f>
        <v>0</v>
      </c>
      <c r="Q51" s="62">
        <f>'ポスター掲示場一覧メイン (15欠番ver)'!Q51</f>
        <v>1</v>
      </c>
      <c r="R51" s="62">
        <f>'ポスター掲示場一覧メイン (15欠番ver)'!R51</f>
        <v>0</v>
      </c>
      <c r="S51" s="40">
        <f>'ポスター掲示場一覧メイン (15欠番ver)'!S51</f>
        <v>0</v>
      </c>
      <c r="T51" s="40">
        <f>'ポスター掲示場一覧メイン (15欠番ver)'!T51</f>
        <v>0</v>
      </c>
      <c r="U51" s="62">
        <f t="shared" si="0"/>
        <v>1</v>
      </c>
    </row>
    <row r="52" spans="1:23" ht="45" customHeight="1">
      <c r="A52" s="100">
        <v>51</v>
      </c>
      <c r="B52" s="21" t="str">
        <f>'ポスター掲示場一覧メイン (15欠番ver)'!B52</f>
        <v>猪狩宅前の畑の東端</v>
      </c>
      <c r="C52" s="40" t="str">
        <f>'ポスター掲示場一覧メイン (15欠番ver)'!C52</f>
        <v>椎木字北原55　（南側）</v>
      </c>
      <c r="D52" s="40" t="str">
        <f>'ポスター掲示場一覧メイン (15欠番ver)'!D52</f>
        <v>椎木字北原</v>
      </c>
      <c r="E52" s="44">
        <f>'ポスター掲示場一覧メイン (15欠番ver)'!E52</f>
        <v>12</v>
      </c>
      <c r="F52" s="44">
        <f>'ポスター掲示場一覧メイン (15欠番ver)'!F52</f>
        <v>5</v>
      </c>
      <c r="G52" s="40" t="str">
        <f>'ポスター掲示場一覧メイン (15欠番ver)'!G52</f>
        <v>猪狩　嘉隆</v>
      </c>
      <c r="H52" s="48" t="str">
        <f>'ポスター掲示場一覧メイン (15欠番ver)'!H52</f>
        <v>976-0002</v>
      </c>
      <c r="I52" s="40" t="str">
        <f>'ポスター掲示場一覧メイン (15欠番ver)'!I52</f>
        <v>相馬市椎木字北原55</v>
      </c>
      <c r="J52" s="57" t="str">
        <f>'ポスター掲示場一覧メイン (15欠番ver)'!J52</f>
        <v>36-0760
(猪狩義雄）</v>
      </c>
      <c r="K52" s="62">
        <f>'ポスター掲示場一覧メイン (15欠番ver)'!K52</f>
        <v>0</v>
      </c>
      <c r="L52" s="65">
        <f>'ポスター掲示場一覧メイン (15欠番ver)'!L52</f>
        <v>1</v>
      </c>
      <c r="M52" s="50" t="str">
        <f>'ポスター掲示場一覧メイン (15欠番ver)'!M52</f>
        <v>あなた様</v>
      </c>
      <c r="N52" s="65">
        <f>'ポスター掲示場一覧メイン (15欠番ver)'!N52</f>
        <v>0</v>
      </c>
      <c r="O52" s="65">
        <f>'ポスター掲示場一覧メイン (15欠番ver)'!O52</f>
        <v>0</v>
      </c>
      <c r="P52" s="62">
        <f>'ポスター掲示場一覧メイン (15欠番ver)'!P52</f>
        <v>0</v>
      </c>
      <c r="Q52" s="62">
        <f>'ポスター掲示場一覧メイン (15欠番ver)'!Q52</f>
        <v>1</v>
      </c>
      <c r="R52" s="62">
        <f>'ポスター掲示場一覧メイン (15欠番ver)'!R52</f>
        <v>0</v>
      </c>
      <c r="S52" s="40">
        <f>'ポスター掲示場一覧メイン (15欠番ver)'!S52</f>
        <v>0</v>
      </c>
      <c r="T52" s="40">
        <f>'ポスター掲示場一覧メイン (15欠番ver)'!T52</f>
        <v>0</v>
      </c>
      <c r="U52" s="62">
        <f t="shared" si="0"/>
        <v>1</v>
      </c>
    </row>
    <row r="53" spans="1:23" ht="45" customHeight="1">
      <c r="A53" s="100">
        <v>52</v>
      </c>
      <c r="B53" s="21" t="str">
        <f>'ポスター掲示場一覧メイン (15欠番ver)'!B53</f>
        <v>森宅東側空地（自動販売機の東）</v>
      </c>
      <c r="C53" s="40" t="str">
        <f>'ポスター掲示場一覧メイン (15欠番ver)'!C53</f>
        <v>塚部字新城下42-2　（東側）</v>
      </c>
      <c r="D53" s="40" t="str">
        <f>'ポスター掲示場一覧メイン (15欠番ver)'!D53</f>
        <v>塚部字新城下42-8</v>
      </c>
      <c r="E53" s="44">
        <f>'ポスター掲示場一覧メイン (15欠番ver)'!E53</f>
        <v>12</v>
      </c>
      <c r="F53" s="44">
        <f>'ポスター掲示場一覧メイン (15欠番ver)'!F53</f>
        <v>6</v>
      </c>
      <c r="G53" s="40" t="str">
        <f>'ポスター掲示場一覧メイン (15欠番ver)'!G53</f>
        <v>森　佳英</v>
      </c>
      <c r="H53" s="48" t="str">
        <f>'ポスター掲示場一覧メイン (15欠番ver)'!H53</f>
        <v>976-0003</v>
      </c>
      <c r="I53" s="40" t="str">
        <f>'ポスター掲示場一覧メイン (15欠番ver)'!I53</f>
        <v>相馬市塚部字新城下42-2</v>
      </c>
      <c r="J53" s="57" t="str">
        <f>'ポスター掲示場一覧メイン (15欠番ver)'!J53</f>
        <v>36-4471</v>
      </c>
      <c r="K53" s="62">
        <f>'ポスター掲示場一覧メイン (15欠番ver)'!K53</f>
        <v>0</v>
      </c>
      <c r="L53" s="65">
        <f>'ポスター掲示場一覧メイン (15欠番ver)'!L53</f>
        <v>1</v>
      </c>
      <c r="M53" s="50" t="str">
        <f>'ポスター掲示場一覧メイン (15欠番ver)'!M53</f>
        <v>あなた様</v>
      </c>
      <c r="N53" s="65">
        <f>'ポスター掲示場一覧メイン (15欠番ver)'!N53</f>
        <v>0</v>
      </c>
      <c r="O53" s="65">
        <f>'ポスター掲示場一覧メイン (15欠番ver)'!O53</f>
        <v>0</v>
      </c>
      <c r="P53" s="62">
        <f>'ポスター掲示場一覧メイン (15欠番ver)'!P53</f>
        <v>0</v>
      </c>
      <c r="Q53" s="62">
        <f>'ポスター掲示場一覧メイン (15欠番ver)'!Q53</f>
        <v>1</v>
      </c>
      <c r="R53" s="62">
        <f>'ポスター掲示場一覧メイン (15欠番ver)'!R53</f>
        <v>0</v>
      </c>
      <c r="S53" s="40" t="str">
        <f>'ポスター掲示場一覧メイン (15欠番ver)'!S53</f>
        <v>H28.7参院選より変更</v>
      </c>
      <c r="T53" s="40" t="str">
        <f>'ポスター掲示場一覧メイン (15欠番ver)'!T53</f>
        <v>自動販売機の東に設置すること</v>
      </c>
      <c r="U53" s="62">
        <f t="shared" si="0"/>
        <v>1</v>
      </c>
    </row>
    <row r="54" spans="1:23" ht="45" customHeight="1">
      <c r="A54" s="100">
        <v>53</v>
      </c>
      <c r="B54" s="21" t="str">
        <f>'ポスター掲示場一覧メイン (15欠番ver)'!B54</f>
        <v>吉田宅西側信号機前</v>
      </c>
      <c r="C54" s="40" t="str">
        <f>'ポスター掲示場一覧メイン (15欠番ver)'!C54</f>
        <v>初野字初野町30（西側100ｍ）</v>
      </c>
      <c r="D54" s="40" t="str">
        <f>'ポスター掲示場一覧メイン (15欠番ver)'!D54</f>
        <v>初野字西原102-1</v>
      </c>
      <c r="E54" s="44">
        <f>'ポスター掲示場一覧メイン (15欠番ver)'!E54</f>
        <v>13</v>
      </c>
      <c r="F54" s="44">
        <f>'ポスター掲示場一覧メイン (15欠番ver)'!F54</f>
        <v>1</v>
      </c>
      <c r="G54" s="40" t="str">
        <f>'ポスター掲示場一覧メイン (15欠番ver)'!G54</f>
        <v>吉田　チヱ</v>
      </c>
      <c r="H54" s="48" t="str">
        <f>'ポスター掲示場一覧メイン (15欠番ver)'!H54</f>
        <v>976-0051</v>
      </c>
      <c r="I54" s="40" t="str">
        <f>'ポスター掲示場一覧メイン (15欠番ver)'!I54</f>
        <v>相馬市初野字初野町30</v>
      </c>
      <c r="J54" s="57" t="str">
        <f>'ポスター掲示場一覧メイン (15欠番ver)'!J54</f>
        <v>36-0594
090-1662-4363</v>
      </c>
      <c r="K54" s="62">
        <f>'ポスター掲示場一覧メイン (15欠番ver)'!K54</f>
        <v>0</v>
      </c>
      <c r="L54" s="65">
        <f>'ポスター掲示場一覧メイン (15欠番ver)'!L54</f>
        <v>1</v>
      </c>
      <c r="M54" s="50" t="str">
        <f>'ポスター掲示場一覧メイン (15欠番ver)'!M54</f>
        <v>あなた様</v>
      </c>
      <c r="N54" s="65">
        <f>'ポスター掲示場一覧メイン (15欠番ver)'!N54</f>
        <v>0</v>
      </c>
      <c r="O54" s="65">
        <f>'ポスター掲示場一覧メイン (15欠番ver)'!O54</f>
        <v>0</v>
      </c>
      <c r="P54" s="62">
        <f>'ポスター掲示場一覧メイン (15欠番ver)'!P54</f>
        <v>0</v>
      </c>
      <c r="Q54" s="62">
        <f>'ポスター掲示場一覧メイン (15欠番ver)'!Q54</f>
        <v>1</v>
      </c>
      <c r="R54" s="62">
        <f>'ポスター掲示場一覧メイン (15欠番ver)'!R54</f>
        <v>0</v>
      </c>
      <c r="S54" s="40" t="str">
        <f>'ポスター掲示場一覧メイン (15欠番ver)'!S54</f>
        <v>Ｈ29.10衆院選より変更</v>
      </c>
      <c r="T54" s="40">
        <f>'ポスター掲示場一覧メイン (15欠番ver)'!T54</f>
        <v>0</v>
      </c>
      <c r="U54" s="62">
        <f t="shared" si="0"/>
        <v>1</v>
      </c>
    </row>
    <row r="55" spans="1:23" ht="45" hidden="1" customHeight="1">
      <c r="A55" s="99">
        <v>54</v>
      </c>
      <c r="B55" s="21" t="str">
        <f>'ポスター掲示場一覧メイン (15欠番ver)'!B55</f>
        <v>大野公民館前（フェンス）</v>
      </c>
      <c r="C55" s="40" t="str">
        <f>'ポスター掲示場一覧メイン (15欠番ver)'!C55</f>
        <v>石上字鵃沢326-1</v>
      </c>
      <c r="D55" s="40" t="str">
        <f>'ポスター掲示場一覧メイン (15欠番ver)'!D55</f>
        <v>石上字鵃沢326-1</v>
      </c>
      <c r="E55" s="44">
        <f>'ポスター掲示場一覧メイン (15欠番ver)'!E55</f>
        <v>13</v>
      </c>
      <c r="F55" s="44">
        <f>'ポスター掲示場一覧メイン (15欠番ver)'!F55</f>
        <v>2</v>
      </c>
      <c r="G55" s="40" t="str">
        <f>'ポスター掲示場一覧メイン (15欠番ver)'!G55</f>
        <v>相馬市教育長（中央公民館）</v>
      </c>
      <c r="H55" s="48" t="str">
        <f>'ポスター掲示場一覧メイン (15欠番ver)'!H55</f>
        <v/>
      </c>
      <c r="I55" s="40" t="str">
        <f>'ポスター掲示場一覧メイン (15欠番ver)'!I55</f>
        <v/>
      </c>
      <c r="J55" s="56">
        <f>'ポスター掲示場一覧メイン (15欠番ver)'!J55</f>
        <v>0</v>
      </c>
      <c r="K55" s="62">
        <f>'ポスター掲示場一覧メイン (15欠番ver)'!K55</f>
        <v>0</v>
      </c>
      <c r="L55" s="65">
        <f>'ポスター掲示場一覧メイン (15欠番ver)'!L55</f>
        <v>0</v>
      </c>
      <c r="M55" s="50">
        <f>'ポスター掲示場一覧メイン (15欠番ver)'!M55</f>
        <v>0</v>
      </c>
      <c r="N55" s="65">
        <f>'ポスター掲示場一覧メイン (15欠番ver)'!N55</f>
        <v>1</v>
      </c>
      <c r="O55" s="65">
        <f>'ポスター掲示場一覧メイン (15欠番ver)'!O55</f>
        <v>0</v>
      </c>
      <c r="P55" s="62">
        <f>'ポスター掲示場一覧メイン (15欠番ver)'!P55</f>
        <v>1</v>
      </c>
      <c r="Q55" s="62">
        <f>'ポスター掲示場一覧メイン (15欠番ver)'!Q55</f>
        <v>0</v>
      </c>
      <c r="R55" s="62">
        <f>'ポスター掲示場一覧メイン (15欠番ver)'!R55</f>
        <v>0</v>
      </c>
      <c r="S55" s="40">
        <f>'ポスター掲示場一覧メイン (15欠番ver)'!S55</f>
        <v>0</v>
      </c>
      <c r="T55" s="40">
        <f>'ポスター掲示場一覧メイン (15欠番ver)'!T55</f>
        <v>0</v>
      </c>
      <c r="U55" s="62">
        <f t="shared" si="0"/>
        <v>0</v>
      </c>
    </row>
    <row r="56" spans="1:23" ht="45" customHeight="1">
      <c r="A56" s="100">
        <v>55</v>
      </c>
      <c r="B56" s="21" t="str">
        <f>'ポスター掲示場一覧メイン (15欠番ver)'!B56</f>
        <v>セブンイレブン相馬黒木店向の田(西側)</v>
      </c>
      <c r="C56" s="40" t="str">
        <f>'ポスター掲示場一覧メイン (15欠番ver)'!C56</f>
        <v>黒木字勝善100-1　（南側）</v>
      </c>
      <c r="D56" s="40" t="str">
        <f>'ポスター掲示場一覧メイン (15欠番ver)'!D56</f>
        <v>黒木字勝善117-1</v>
      </c>
      <c r="E56" s="44">
        <f>'ポスター掲示場一覧メイン (15欠番ver)'!E56</f>
        <v>13</v>
      </c>
      <c r="F56" s="44">
        <f>'ポスター掲示場一覧メイン (15欠番ver)'!F56</f>
        <v>3</v>
      </c>
      <c r="G56" s="40" t="str">
        <f>'ポスター掲示場一覧メイン (15欠番ver)'!G56</f>
        <v>佐藤　敏夫</v>
      </c>
      <c r="H56" s="48" t="str">
        <f>'ポスター掲示場一覧メイン (15欠番ver)'!H56</f>
        <v>976-0052</v>
      </c>
      <c r="I56" s="40" t="str">
        <f>'ポスター掲示場一覧メイン (15欠番ver)'!I56</f>
        <v>相馬市黒木字舘前3-2</v>
      </c>
      <c r="J56" s="57" t="str">
        <f>'ポスター掲示場一覧メイン (15欠番ver)'!J56</f>
        <v>36-4563</v>
      </c>
      <c r="K56" s="62">
        <f>'ポスター掲示場一覧メイン (15欠番ver)'!K56</f>
        <v>0</v>
      </c>
      <c r="L56" s="65">
        <f>'ポスター掲示場一覧メイン (15欠番ver)'!L56</f>
        <v>1</v>
      </c>
      <c r="M56" s="50" t="str">
        <f>'ポスター掲示場一覧メイン (15欠番ver)'!M56</f>
        <v>あなた様</v>
      </c>
      <c r="N56" s="65">
        <f>'ポスター掲示場一覧メイン (15欠番ver)'!N56</f>
        <v>0</v>
      </c>
      <c r="O56" s="65">
        <f>'ポスター掲示場一覧メイン (15欠番ver)'!O56</f>
        <v>0</v>
      </c>
      <c r="P56" s="62">
        <f>'ポスター掲示場一覧メイン (15欠番ver)'!P56</f>
        <v>0</v>
      </c>
      <c r="Q56" s="62">
        <f>'ポスター掲示場一覧メイン (15欠番ver)'!Q56</f>
        <v>1</v>
      </c>
      <c r="R56" s="62">
        <f>'ポスター掲示場一覧メイン (15欠番ver)'!R56</f>
        <v>0</v>
      </c>
      <c r="S56" s="40" t="str">
        <f>'ポスター掲示場一覧メイン (15欠番ver)'!S56</f>
        <v>H26.10県知事選より変更</v>
      </c>
      <c r="T56" s="40">
        <f>'ポスター掲示場一覧メイン (15欠番ver)'!T56</f>
        <v>0</v>
      </c>
      <c r="U56" s="62">
        <f t="shared" si="0"/>
        <v>1</v>
      </c>
    </row>
    <row r="57" spans="1:23" ht="45" hidden="1" customHeight="1">
      <c r="A57" s="99">
        <v>56</v>
      </c>
      <c r="B57" s="21" t="str">
        <f>'ポスター掲示場一覧メイン (15欠番ver)'!B57</f>
        <v>黒木郵便局(西側フェンス)</v>
      </c>
      <c r="C57" s="40" t="str">
        <f>'ポスター掲示場一覧メイン (15欠番ver)'!C57</f>
        <v>黒木字御門98-1付近</v>
      </c>
      <c r="D57" s="40" t="str">
        <f>'ポスター掲示場一覧メイン (15欠番ver)'!D57</f>
        <v>黒木字御門98-1付近</v>
      </c>
      <c r="E57" s="44">
        <f>'ポスター掲示場一覧メイン (15欠番ver)'!E57</f>
        <v>13</v>
      </c>
      <c r="F57" s="44">
        <f>'ポスター掲示場一覧メイン (15欠番ver)'!F57</f>
        <v>4</v>
      </c>
      <c r="G57" s="40" t="str">
        <f>'ポスター掲示場一覧メイン (15欠番ver)'!G57</f>
        <v>（県有地：県道228号線）</v>
      </c>
      <c r="H57" s="48" t="str">
        <f>'ポスター掲示場一覧メイン (15欠番ver)'!H57</f>
        <v>976-0052</v>
      </c>
      <c r="I57" s="40">
        <f>'ポスター掲示場一覧メイン (15欠番ver)'!I57</f>
        <v>0</v>
      </c>
      <c r="J57" s="56">
        <f>'ポスター掲示場一覧メイン (15欠番ver)'!J57</f>
        <v>0</v>
      </c>
      <c r="K57" s="62">
        <f>'ポスター掲示場一覧メイン (15欠番ver)'!K57</f>
        <v>1</v>
      </c>
      <c r="L57" s="65">
        <f>'ポスター掲示場一覧メイン (15欠番ver)'!L57</f>
        <v>0</v>
      </c>
      <c r="M57" s="50">
        <f>'ポスター掲示場一覧メイン (15欠番ver)'!M57</f>
        <v>0</v>
      </c>
      <c r="N57" s="65">
        <f>'ポスター掲示場一覧メイン (15欠番ver)'!N57</f>
        <v>0</v>
      </c>
      <c r="O57" s="65">
        <f>'ポスター掲示場一覧メイン (15欠番ver)'!O57</f>
        <v>0</v>
      </c>
      <c r="P57" s="62">
        <f>'ポスター掲示場一覧メイン (15欠番ver)'!P57</f>
        <v>0</v>
      </c>
      <c r="Q57" s="62">
        <f>'ポスター掲示場一覧メイン (15欠番ver)'!Q57</f>
        <v>0</v>
      </c>
      <c r="R57" s="62">
        <f>'ポスター掲示場一覧メイン (15欠番ver)'!R57</f>
        <v>0</v>
      </c>
      <c r="S57" s="40" t="str">
        <f>'ポスター掲示場一覧メイン (15欠番ver)'!S57</f>
        <v>Ｒ2.5設置場所変更。道路占用申請書提出</v>
      </c>
      <c r="T57" s="40">
        <f>'ポスター掲示場一覧メイン (15欠番ver)'!T57</f>
        <v>0</v>
      </c>
      <c r="U57" s="62">
        <f t="shared" si="0"/>
        <v>0</v>
      </c>
    </row>
    <row r="58" spans="1:23" ht="45" hidden="1" customHeight="1">
      <c r="A58" s="99">
        <v>57</v>
      </c>
      <c r="B58" s="21" t="str">
        <f>'ポスター掲示場一覧メイン (15欠番ver)'!B58</f>
        <v>西部子ども公民館西側</v>
      </c>
      <c r="C58" s="40" t="str">
        <f>'ポスター掲示場一覧メイン (15欠番ver)'!C58</f>
        <v>黒木字町67-1</v>
      </c>
      <c r="D58" s="40" t="str">
        <f>'ポスター掲示場一覧メイン (15欠番ver)'!D58</f>
        <v>黒木字町67-1</v>
      </c>
      <c r="E58" s="44">
        <f>'ポスター掲示場一覧メイン (15欠番ver)'!E58</f>
        <v>13</v>
      </c>
      <c r="F58" s="44">
        <f>'ポスター掲示場一覧メイン (15欠番ver)'!F58</f>
        <v>5</v>
      </c>
      <c r="G58" s="40" t="str">
        <f>'ポスター掲示場一覧メイン (15欠番ver)'!G58</f>
        <v>相馬市（こども家庭課）</v>
      </c>
      <c r="H58" s="48">
        <f>'ポスター掲示場一覧メイン (15欠番ver)'!H58</f>
        <v>0</v>
      </c>
      <c r="I58" s="40">
        <f>'ポスター掲示場一覧メイン (15欠番ver)'!I58</f>
        <v>0</v>
      </c>
      <c r="J58" s="56">
        <f>'ポスター掲示場一覧メイン (15欠番ver)'!J58</f>
        <v>0</v>
      </c>
      <c r="K58" s="62">
        <f>'ポスター掲示場一覧メイン (15欠番ver)'!K58</f>
        <v>0</v>
      </c>
      <c r="L58" s="65">
        <f>'ポスター掲示場一覧メイン (15欠番ver)'!L58</f>
        <v>0</v>
      </c>
      <c r="M58" s="50">
        <f>'ポスター掲示場一覧メイン (15欠番ver)'!M58</f>
        <v>0</v>
      </c>
      <c r="N58" s="65">
        <f>'ポスター掲示場一覧メイン (15欠番ver)'!N58</f>
        <v>1</v>
      </c>
      <c r="O58" s="65">
        <f>'ポスター掲示場一覧メイン (15欠番ver)'!O58</f>
        <v>0</v>
      </c>
      <c r="P58" s="62">
        <f>'ポスター掲示場一覧メイン (15欠番ver)'!P58</f>
        <v>1</v>
      </c>
      <c r="Q58" s="62">
        <f>'ポスター掲示場一覧メイン (15欠番ver)'!Q58</f>
        <v>0</v>
      </c>
      <c r="R58" s="62">
        <f>'ポスター掲示場一覧メイン (15欠番ver)'!R58</f>
        <v>0</v>
      </c>
      <c r="S58" s="40" t="str">
        <f>'ポスター掲示場一覧メイン (15欠番ver)'!S58</f>
        <v>Ｈ29.10衆院より変更</v>
      </c>
      <c r="T58" s="40">
        <f>'ポスター掲示場一覧メイン (15欠番ver)'!T58</f>
        <v>0</v>
      </c>
      <c r="U58" s="62">
        <f t="shared" si="0"/>
        <v>0</v>
      </c>
    </row>
    <row r="59" spans="1:23" ht="45" hidden="1" customHeight="1">
      <c r="A59" s="101">
        <v>58</v>
      </c>
      <c r="B59" s="21" t="str">
        <f>'ポスター掲示場一覧メイン (15欠番ver)'!B59</f>
        <v>旧雇用促進住宅第２宿舎入口、南側</v>
      </c>
      <c r="C59" s="40" t="str">
        <f>'ポスター掲示場一覧メイン (15欠番ver)'!C59</f>
        <v>黒木字榎下352-1（南側）</v>
      </c>
      <c r="D59" s="40" t="str">
        <f>'ポスター掲示場一覧メイン (15欠番ver)'!D59</f>
        <v>黒木字榎下356</v>
      </c>
      <c r="E59" s="44">
        <f>'ポスター掲示場一覧メイン (15欠番ver)'!E59</f>
        <v>13</v>
      </c>
      <c r="F59" s="44">
        <f>'ポスター掲示場一覧メイン (15欠番ver)'!F59</f>
        <v>6</v>
      </c>
      <c r="G59" s="40" t="str">
        <f>'ポスター掲示場一覧メイン (15欠番ver)'!G59</f>
        <v>半谷　陽子</v>
      </c>
      <c r="H59" s="48" t="str">
        <f>'ポスター掲示場一覧メイン (15欠番ver)'!H59</f>
        <v>976-0052</v>
      </c>
      <c r="I59" s="40" t="str">
        <f>'ポスター掲示場一覧メイン (15欠番ver)'!I59</f>
        <v>相馬市黒木字榎下326</v>
      </c>
      <c r="J59" s="57" t="str">
        <f>'ポスター掲示場一覧メイン (15欠番ver)'!J59</f>
        <v>080-9628-5543</v>
      </c>
      <c r="K59" s="62">
        <f>'ポスター掲示場一覧メイン (15欠番ver)'!K59</f>
        <v>0</v>
      </c>
      <c r="L59" s="65">
        <f>'ポスター掲示場一覧メイン (15欠番ver)'!L59</f>
        <v>1</v>
      </c>
      <c r="M59" s="50" t="str">
        <f>'ポスター掲示場一覧メイン (15欠番ver)'!M59</f>
        <v>あなた様</v>
      </c>
      <c r="N59" s="65">
        <f>'ポスター掲示場一覧メイン (15欠番ver)'!N59</f>
        <v>0</v>
      </c>
      <c r="O59" s="65">
        <f>'ポスター掲示場一覧メイン (15欠番ver)'!O59</f>
        <v>0</v>
      </c>
      <c r="P59" s="62">
        <f>'ポスター掲示場一覧メイン (15欠番ver)'!P59</f>
        <v>0</v>
      </c>
      <c r="Q59" s="62">
        <f>'ポスター掲示場一覧メイン (15欠番ver)'!Q59</f>
        <v>0</v>
      </c>
      <c r="R59" s="62">
        <f>'ポスター掲示場一覧メイン (15欠番ver)'!R59</f>
        <v>1</v>
      </c>
      <c r="S59" s="40" t="str">
        <f>'ポスター掲示場一覧メイン (15欠番ver)'!S59</f>
        <v>R05所有者住所変更
（黒木字榎下315→黒木字榎下326）
R6から榎下５４へ移動したい（効果を上げるため）</v>
      </c>
      <c r="T59" s="40">
        <f>'ポスター掲示場一覧メイン (15欠番ver)'!T59</f>
        <v>0</v>
      </c>
      <c r="U59" s="62">
        <f t="shared" si="0"/>
        <v>1</v>
      </c>
    </row>
    <row r="60" spans="1:23" ht="45" customHeight="1">
      <c r="A60" s="100">
        <v>59</v>
      </c>
      <c r="B60" s="21" t="str">
        <f>'ポスター掲示場一覧メイン (15欠番ver)'!B60</f>
        <v>旧大野稚蚕飼育所前</v>
      </c>
      <c r="C60" s="40" t="str">
        <f>'ポスター掲示場一覧メイン (15欠番ver)'!C60</f>
        <v>黒木字北台131-8　（北側）</v>
      </c>
      <c r="D60" s="40" t="str">
        <f>'ポスター掲示場一覧メイン (15欠番ver)'!D60</f>
        <v>黒木字北台136-13</v>
      </c>
      <c r="E60" s="44">
        <f>'ポスター掲示場一覧メイン (15欠番ver)'!E60</f>
        <v>13</v>
      </c>
      <c r="F60" s="44">
        <f>'ポスター掲示場一覧メイン (15欠番ver)'!F60</f>
        <v>7</v>
      </c>
      <c r="G60" s="40" t="str">
        <f>'ポスター掲示場一覧メイン (15欠番ver)'!G60</f>
        <v>小関　和弘</v>
      </c>
      <c r="H60" s="48" t="str">
        <f>'ポスター掲示場一覧メイン (15欠番ver)'!H60</f>
        <v>976-0052</v>
      </c>
      <c r="I60" s="40" t="str">
        <f>'ポスター掲示場一覧メイン (15欠番ver)'!I60</f>
        <v>相馬市黒木字町14番地</v>
      </c>
      <c r="J60" s="57" t="str">
        <f>'ポスター掲示場一覧メイン (15欠番ver)'!J60</f>
        <v>36-4558
090-8927-2585</v>
      </c>
      <c r="K60" s="62">
        <f>'ポスター掲示場一覧メイン (15欠番ver)'!K60</f>
        <v>0</v>
      </c>
      <c r="L60" s="65">
        <f>'ポスター掲示場一覧メイン (15欠番ver)'!L60</f>
        <v>1</v>
      </c>
      <c r="M60" s="50" t="str">
        <f>'ポスター掲示場一覧メイン (15欠番ver)'!M60</f>
        <v>あなた様</v>
      </c>
      <c r="N60" s="65">
        <f>'ポスター掲示場一覧メイン (15欠番ver)'!N60</f>
        <v>0</v>
      </c>
      <c r="O60" s="65">
        <f>'ポスター掲示場一覧メイン (15欠番ver)'!O60</f>
        <v>0</v>
      </c>
      <c r="P60" s="62">
        <f>'ポスター掲示場一覧メイン (15欠番ver)'!P60</f>
        <v>0</v>
      </c>
      <c r="Q60" s="62">
        <f>'ポスター掲示場一覧メイン (15欠番ver)'!Q60</f>
        <v>1</v>
      </c>
      <c r="R60" s="62">
        <f>'ポスター掲示場一覧メイン (15欠番ver)'!R60</f>
        <v>0</v>
      </c>
      <c r="S60" s="40" t="str">
        <f>'ポスター掲示場一覧メイン (15欠番ver)'!S60</f>
        <v>H21.12.20市議選においてポスター掲示場借用依頼をしたところ、杉森さんより議会の渡辺局長経由で今はその土地については分からないとの申立て有り。現地で聞き取り調査の結果、共有等あるが小関貞一さんに依頼することにした。
H23.8.6小関貞一さん死亡により所有者名変更。（小関和弘さん）</v>
      </c>
      <c r="T60" s="40">
        <f>'ポスター掲示場一覧メイン (15欠番ver)'!T60</f>
        <v>0</v>
      </c>
      <c r="U60" s="62">
        <f t="shared" si="0"/>
        <v>1</v>
      </c>
    </row>
    <row r="61" spans="1:23" s="35" customFormat="1" ht="45" customHeight="1">
      <c r="A61" s="100">
        <v>60</v>
      </c>
      <c r="B61" s="21" t="str">
        <f>'ポスター掲示場一覧メイン (15欠番ver)'!B61</f>
        <v>諏訪神社入口右手</v>
      </c>
      <c r="C61" s="40" t="str">
        <f>'ポスター掲示場一覧メイン (15欠番ver)'!C61</f>
        <v>黒木字薬師堂143-2　（北側）</v>
      </c>
      <c r="D61" s="40" t="str">
        <f>'ポスター掲示場一覧メイン (15欠番ver)'!D61</f>
        <v>黒木字薬師堂140</v>
      </c>
      <c r="E61" s="44">
        <f>'ポスター掲示場一覧メイン (15欠番ver)'!E61</f>
        <v>13</v>
      </c>
      <c r="F61" s="44">
        <f>'ポスター掲示場一覧メイン (15欠番ver)'!F61</f>
        <v>8</v>
      </c>
      <c r="G61" s="40" t="str">
        <f>'ポスター掲示場一覧メイン (15欠番ver)'!G61</f>
        <v>桃井　利昌</v>
      </c>
      <c r="H61" s="48" t="str">
        <f>'ポスター掲示場一覧メイン (15欠番ver)'!H61</f>
        <v>976-0052</v>
      </c>
      <c r="I61" s="40" t="str">
        <f>'ポスター掲示場一覧メイン (15欠番ver)'!I61</f>
        <v>相馬市黒木字薬師堂87</v>
      </c>
      <c r="J61" s="57" t="str">
        <f>'ポスター掲示場一覧メイン (15欠番ver)'!J61</f>
        <v>36-0584</v>
      </c>
      <c r="K61" s="62">
        <f>'ポスター掲示場一覧メイン (15欠番ver)'!K61</f>
        <v>0</v>
      </c>
      <c r="L61" s="65">
        <f>'ポスター掲示場一覧メイン (15欠番ver)'!L61</f>
        <v>1</v>
      </c>
      <c r="M61" s="50" t="str">
        <f>'ポスター掲示場一覧メイン (15欠番ver)'!M61</f>
        <v>あなた様</v>
      </c>
      <c r="N61" s="65">
        <f>'ポスター掲示場一覧メイン (15欠番ver)'!N61</f>
        <v>0</v>
      </c>
      <c r="O61" s="65">
        <f>'ポスター掲示場一覧メイン (15欠番ver)'!O61</f>
        <v>0</v>
      </c>
      <c r="P61" s="62">
        <f>'ポスター掲示場一覧メイン (15欠番ver)'!P61</f>
        <v>0</v>
      </c>
      <c r="Q61" s="62">
        <f>'ポスター掲示場一覧メイン (15欠番ver)'!Q61</f>
        <v>1</v>
      </c>
      <c r="R61" s="62">
        <f>'ポスター掲示場一覧メイン (15欠番ver)'!R61</f>
        <v>0</v>
      </c>
      <c r="S61" s="40">
        <f>'ポスター掲示場一覧メイン (15欠番ver)'!S61</f>
        <v>0</v>
      </c>
      <c r="T61" s="40">
        <f>'ポスター掲示場一覧メイン (15欠番ver)'!T61</f>
        <v>0</v>
      </c>
      <c r="U61" s="62">
        <f t="shared" si="0"/>
        <v>1</v>
      </c>
      <c r="V61" s="30"/>
      <c r="W61" s="30"/>
    </row>
    <row r="62" spans="1:23" ht="45" hidden="1" customHeight="1">
      <c r="A62" s="101">
        <v>61</v>
      </c>
      <c r="B62" s="21" t="str">
        <f>'ポスター掲示場一覧メイン (15欠番ver)'!B62</f>
        <v>初野多目的集会所前</v>
      </c>
      <c r="C62" s="40" t="str">
        <f>'ポスター掲示場一覧メイン (15欠番ver)'!C62</f>
        <v>初野字栗原9-4</v>
      </c>
      <c r="D62" s="40" t="str">
        <f>'ポスター掲示場一覧メイン (15欠番ver)'!D62</f>
        <v>初野字栗原9-4</v>
      </c>
      <c r="E62" s="44">
        <f>'ポスター掲示場一覧メイン (15欠番ver)'!E62</f>
        <v>13</v>
      </c>
      <c r="F62" s="44">
        <f>'ポスター掲示場一覧メイン (15欠番ver)'!F62</f>
        <v>9</v>
      </c>
      <c r="G62" s="40" t="str">
        <f>'ポスター掲示場一覧メイン (15欠番ver)'!G62</f>
        <v>大野５区区長　
佐　成</v>
      </c>
      <c r="H62" s="48" t="str">
        <f>'ポスター掲示場一覧メイン (15欠番ver)'!H62</f>
        <v>976-0051</v>
      </c>
      <c r="I62" s="40" t="str">
        <f>'ポスター掲示場一覧メイン (15欠番ver)'!I62</f>
        <v>相馬市初野字金谷内268</v>
      </c>
      <c r="J62" s="57" t="str">
        <f>'ポスター掲示場一覧メイン (15欠番ver)'!J62</f>
        <v>35-5746
090-1931-5746</v>
      </c>
      <c r="K62" s="62">
        <f>'ポスター掲示場一覧メイン (15欠番ver)'!K62</f>
        <v>0</v>
      </c>
      <c r="L62" s="65">
        <f>'ポスター掲示場一覧メイン (15欠番ver)'!L62</f>
        <v>1</v>
      </c>
      <c r="M62" s="50" t="str">
        <f>'ポスター掲示場一覧メイン (15欠番ver)'!M62</f>
        <v>あなた様</v>
      </c>
      <c r="N62" s="65">
        <f>'ポスター掲示場一覧メイン (15欠番ver)'!N62</f>
        <v>0</v>
      </c>
      <c r="O62" s="65">
        <f>'ポスター掲示場一覧メイン (15欠番ver)'!O62</f>
        <v>0</v>
      </c>
      <c r="P62" s="62">
        <f>'ポスター掲示場一覧メイン (15欠番ver)'!P62</f>
        <v>0</v>
      </c>
      <c r="Q62" s="62">
        <f>'ポスター掲示場一覧メイン (15欠番ver)'!Q62</f>
        <v>0</v>
      </c>
      <c r="R62" s="62">
        <f>'ポスター掲示場一覧メイン (15欠番ver)'!R62</f>
        <v>1</v>
      </c>
      <c r="S62" s="40">
        <f>'ポスター掲示場一覧メイン (15欠番ver)'!S62</f>
        <v>0</v>
      </c>
      <c r="T62" s="40">
        <f>'ポスター掲示場一覧メイン (15欠番ver)'!T62</f>
        <v>0</v>
      </c>
      <c r="U62" s="62">
        <f t="shared" si="0"/>
        <v>1</v>
      </c>
    </row>
    <row r="63" spans="1:23" ht="45" hidden="1" customHeight="1">
      <c r="A63" s="101">
        <v>62</v>
      </c>
      <c r="B63" s="21" t="str">
        <f>'ポスター掲示場一覧メイン (15欠番ver)'!B63</f>
        <v>小野多目的集会所前</v>
      </c>
      <c r="C63" s="40" t="str">
        <f>'ポスター掲示場一覧メイン (15欠番ver)'!C63</f>
        <v>小野字薬師堂35</v>
      </c>
      <c r="D63" s="40" t="str">
        <f>'ポスター掲示場一覧メイン (15欠番ver)'!D63</f>
        <v>小野字薬師堂35</v>
      </c>
      <c r="E63" s="44">
        <f>'ポスター掲示場一覧メイン (15欠番ver)'!E63</f>
        <v>13</v>
      </c>
      <c r="F63" s="44">
        <f>'ポスター掲示場一覧メイン (15欠番ver)'!F63</f>
        <v>10</v>
      </c>
      <c r="G63" s="40" t="str">
        <f>'ポスター掲示場一覧メイン (15欠番ver)'!G63</f>
        <v>大野７区区長　
菊地　利宗</v>
      </c>
      <c r="H63" s="48" t="str">
        <f>'ポスター掲示場一覧メイン (15欠番ver)'!H63</f>
        <v>976-0053</v>
      </c>
      <c r="I63" s="40" t="str">
        <f>'ポスター掲示場一覧メイン (15欠番ver)'!I63</f>
        <v>相馬市小野字薬師堂158</v>
      </c>
      <c r="J63" s="57" t="str">
        <f>'ポスター掲示場一覧メイン (15欠番ver)'!J63</f>
        <v>36-0495
090-4881-7171</v>
      </c>
      <c r="K63" s="62">
        <f>'ポスター掲示場一覧メイン (15欠番ver)'!K63</f>
        <v>0</v>
      </c>
      <c r="L63" s="65">
        <f>'ポスター掲示場一覧メイン (15欠番ver)'!L63</f>
        <v>1</v>
      </c>
      <c r="M63" s="50" t="str">
        <f>'ポスター掲示場一覧メイン (15欠番ver)'!M63</f>
        <v>あなた様</v>
      </c>
      <c r="N63" s="65">
        <f>'ポスター掲示場一覧メイン (15欠番ver)'!N63</f>
        <v>0</v>
      </c>
      <c r="O63" s="65">
        <f>'ポスター掲示場一覧メイン (15欠番ver)'!O63</f>
        <v>0</v>
      </c>
      <c r="P63" s="62">
        <f>'ポスター掲示場一覧メイン (15欠番ver)'!P63</f>
        <v>0</v>
      </c>
      <c r="Q63" s="62">
        <f>'ポスター掲示場一覧メイン (15欠番ver)'!Q63</f>
        <v>0</v>
      </c>
      <c r="R63" s="62">
        <f>'ポスター掲示場一覧メイン (15欠番ver)'!R63</f>
        <v>1</v>
      </c>
      <c r="S63" s="40" t="str">
        <f>'ポスター掲示場一覧メイン (15欠番ver)'!S63</f>
        <v>R02.4区長変更</v>
      </c>
      <c r="T63" s="40">
        <f>'ポスター掲示場一覧メイン (15欠番ver)'!T63</f>
        <v>0</v>
      </c>
      <c r="U63" s="62">
        <f t="shared" si="0"/>
        <v>1</v>
      </c>
    </row>
    <row r="64" spans="1:23" ht="45" hidden="1" customHeight="1">
      <c r="A64" s="99">
        <v>63</v>
      </c>
      <c r="B64" s="21" t="str">
        <f>'ポスター掲示場一覧メイン (15欠番ver)'!B64</f>
        <v>飯豊小学校西側フェンス</v>
      </c>
      <c r="C64" s="40" t="str">
        <f>'ポスター掲示場一覧メイン (15欠番ver)'!C64</f>
        <v>大曲字天神前42</v>
      </c>
      <c r="D64" s="40" t="str">
        <f>'ポスター掲示場一覧メイン (15欠番ver)'!D64</f>
        <v>大曲字天神前42</v>
      </c>
      <c r="E64" s="44">
        <f>'ポスター掲示場一覧メイン (15欠番ver)'!E64</f>
        <v>14</v>
      </c>
      <c r="F64" s="44">
        <f>'ポスター掲示場一覧メイン (15欠番ver)'!F64</f>
        <v>1</v>
      </c>
      <c r="G64" s="40" t="str">
        <f>'ポスター掲示場一覧メイン (15欠番ver)'!G64</f>
        <v>飯豊小学校長</v>
      </c>
      <c r="H64" s="48" t="str">
        <f>'ポスター掲示場一覧メイン (15欠番ver)'!H64</f>
        <v>976-0032</v>
      </c>
      <c r="I64" s="40" t="str">
        <f>'ポスター掲示場一覧メイン (15欠番ver)'!I64</f>
        <v>相馬市大曲字天神前42</v>
      </c>
      <c r="J64" s="56" t="str">
        <f>'ポスター掲示場一覧メイン (15欠番ver)'!J64</f>
        <v>35-3209</v>
      </c>
      <c r="K64" s="62">
        <f>'ポスター掲示場一覧メイン (15欠番ver)'!K64</f>
        <v>0</v>
      </c>
      <c r="L64" s="65">
        <f>'ポスター掲示場一覧メイン (15欠番ver)'!L64</f>
        <v>1</v>
      </c>
      <c r="M64" s="50" t="str">
        <f>'ポスター掲示場一覧メイン (15欠番ver)'!M64</f>
        <v>貴職</v>
      </c>
      <c r="N64" s="65">
        <f>'ポスター掲示場一覧メイン (15欠番ver)'!N64</f>
        <v>1</v>
      </c>
      <c r="O64" s="65">
        <f>'ポスター掲示場一覧メイン (15欠番ver)'!O64</f>
        <v>0</v>
      </c>
      <c r="P64" s="62">
        <f>'ポスター掲示場一覧メイン (15欠番ver)'!P64</f>
        <v>1</v>
      </c>
      <c r="Q64" s="62">
        <f>'ポスター掲示場一覧メイン (15欠番ver)'!Q64</f>
        <v>0</v>
      </c>
      <c r="R64" s="62">
        <f>'ポスター掲示場一覧メイン (15欠番ver)'!R64</f>
        <v>0</v>
      </c>
      <c r="S64" s="40" t="str">
        <f>'ポスター掲示場一覧メイン (15欠番ver)'!S64</f>
        <v>依頼文２箇所（相馬市教育長（総務課）へも出す）
R3.9場所変更。体育館横の金網フェンスへ移動。</v>
      </c>
      <c r="T64" s="40" t="str">
        <f>'ポスター掲示場一覧メイン (15欠番ver)'!T64</f>
        <v>R3.9場所変更。体育館横の金網フェンスへ移動。</v>
      </c>
      <c r="U64" s="62">
        <f t="shared" si="0"/>
        <v>0</v>
      </c>
    </row>
    <row r="65" spans="1:21" ht="45" hidden="1" customHeight="1">
      <c r="A65" s="99">
        <v>64</v>
      </c>
      <c r="B65" s="21" t="str">
        <f>'ポスター掲示場一覧メイン (15欠番ver)'!B65</f>
        <v>程田明神前住宅団地前（東端）</v>
      </c>
      <c r="C65" s="40" t="str">
        <f>'ポスター掲示場一覧メイン (15欠番ver)'!C65</f>
        <v>程田字明神前257-52（南側）</v>
      </c>
      <c r="D65" s="40" t="str">
        <f>'ポスター掲示場一覧メイン (15欠番ver)'!D65</f>
        <v>程田字明神前257-52</v>
      </c>
      <c r="E65" s="44">
        <f>'ポスター掲示場一覧メイン (15欠番ver)'!E65</f>
        <v>14</v>
      </c>
      <c r="F65" s="44">
        <f>'ポスター掲示場一覧メイン (15欠番ver)'!F65</f>
        <v>2</v>
      </c>
      <c r="G65" s="40" t="str">
        <f>'ポスター掲示場一覧メイン (15欠番ver)'!G65</f>
        <v>相馬市（建築課）</v>
      </c>
      <c r="H65" s="48" t="str">
        <f>'ポスター掲示場一覧メイン (15欠番ver)'!H65</f>
        <v/>
      </c>
      <c r="I65" s="40" t="str">
        <f>'ポスター掲示場一覧メイン (15欠番ver)'!I65</f>
        <v/>
      </c>
      <c r="J65" s="56">
        <f>'ポスター掲示場一覧メイン (15欠番ver)'!J65</f>
        <v>0</v>
      </c>
      <c r="K65" s="62">
        <f>'ポスター掲示場一覧メイン (15欠番ver)'!K65</f>
        <v>0</v>
      </c>
      <c r="L65" s="65">
        <f>'ポスター掲示場一覧メイン (15欠番ver)'!L65</f>
        <v>0</v>
      </c>
      <c r="M65" s="50">
        <f>'ポスター掲示場一覧メイン (15欠番ver)'!M65</f>
        <v>0</v>
      </c>
      <c r="N65" s="65">
        <f>'ポスター掲示場一覧メイン (15欠番ver)'!N65</f>
        <v>1</v>
      </c>
      <c r="O65" s="65">
        <f>'ポスター掲示場一覧メイン (15欠番ver)'!O65</f>
        <v>0</v>
      </c>
      <c r="P65" s="62">
        <f>'ポスター掲示場一覧メイン (15欠番ver)'!P65</f>
        <v>1</v>
      </c>
      <c r="Q65" s="62">
        <f>'ポスター掲示場一覧メイン (15欠番ver)'!Q65</f>
        <v>0</v>
      </c>
      <c r="R65" s="62">
        <f>'ポスター掲示場一覧メイン (15欠番ver)'!R65</f>
        <v>0</v>
      </c>
      <c r="S65" s="40" t="str">
        <f>'ポスター掲示場一覧メイン (15欠番ver)'!S65</f>
        <v>R3.9.2建築課より、災害公営住宅払い下げのため、個人所有となった。東端のごみステーションわきに変更。</v>
      </c>
      <c r="T65" s="40" t="str">
        <f>'ポスター掲示場一覧メイン (15欠番ver)'!T65</f>
        <v>ごみステーションわきに設置。地下の防火水槽に注意して設置してください。</v>
      </c>
      <c r="U65" s="62">
        <f t="shared" si="0"/>
        <v>0</v>
      </c>
    </row>
    <row r="66" spans="1:21" ht="45" customHeight="1">
      <c r="A66" s="100">
        <v>65</v>
      </c>
      <c r="B66" s="21" t="str">
        <f>'ポスター掲示場一覧メイン (15欠番ver)'!B66</f>
        <v>荒宅向の畑、交通安全立看板の東</v>
      </c>
      <c r="C66" s="40" t="e">
        <f>#REF!</f>
        <v>#REF!</v>
      </c>
      <c r="D66" s="40" t="e">
        <f>#REF!</f>
        <v>#REF!</v>
      </c>
      <c r="E66" s="44" t="e">
        <f>#REF!</f>
        <v>#REF!</v>
      </c>
      <c r="F66" s="44" t="e">
        <f>#REF!</f>
        <v>#REF!</v>
      </c>
      <c r="G66" s="40" t="str">
        <f>'ポスター掲示場一覧メイン (15欠番ver)'!G66</f>
        <v>荒　信</v>
      </c>
      <c r="H66" s="48" t="str">
        <f>'ポスター掲示場一覧メイン (15欠番ver)'!H66</f>
        <v>976-0034</v>
      </c>
      <c r="I66" s="40" t="str">
        <f>'ポスター掲示場一覧メイン (15欠番ver)'!I66</f>
        <v>相馬市柏崎字中台2</v>
      </c>
      <c r="J66" s="56" t="str">
        <f>'ポスター掲示場一覧メイン (15欠番ver)'!J66</f>
        <v>36-7976</v>
      </c>
      <c r="K66" s="62" t="e">
        <f>#REF!</f>
        <v>#REF!</v>
      </c>
      <c r="L66" s="65" t="e">
        <f>#REF!</f>
        <v>#REF!</v>
      </c>
      <c r="M66" s="50" t="e">
        <f>#REF!</f>
        <v>#REF!</v>
      </c>
      <c r="N66" s="65" t="e">
        <f>#REF!</f>
        <v>#REF!</v>
      </c>
      <c r="O66" s="65" t="e">
        <f>#REF!</f>
        <v>#REF!</v>
      </c>
      <c r="P66" s="62" t="e">
        <f>#REF!</f>
        <v>#REF!</v>
      </c>
      <c r="Q66" s="62">
        <f>'ポスター掲示場一覧メイン (15欠番ver)'!Q66</f>
        <v>1</v>
      </c>
      <c r="R66" s="62">
        <f>'ポスター掲示場一覧メイン (15欠番ver)'!R66</f>
        <v>0</v>
      </c>
      <c r="S66" s="40">
        <f>'ポスター掲示場一覧メイン (15欠番ver)'!S66</f>
        <v>0</v>
      </c>
      <c r="T66" s="40" t="str">
        <f>'ポスター掲示場一覧メイン (15欠番ver)'!T66</f>
        <v>交通安全立看板の東（西の畑は所有者が違うので注意）</v>
      </c>
      <c r="U66" s="62">
        <f t="shared" ref="U66:U129" si="1">Q66+R66</f>
        <v>1</v>
      </c>
    </row>
    <row r="67" spans="1:21" ht="45" customHeight="1">
      <c r="A67" s="99">
        <v>66</v>
      </c>
      <c r="B67" s="21" t="str">
        <f>'ポスター掲示場一覧メイン (15欠番ver)'!B67</f>
        <v>太田宅前の畑</v>
      </c>
      <c r="C67" s="40" t="str">
        <f>'ポスター掲示場一覧メイン (15欠番ver)'!C66</f>
        <v>柏崎字中台2　（北側）</v>
      </c>
      <c r="D67" s="40" t="str">
        <f>'ポスター掲示場一覧メイン (15欠番ver)'!D66</f>
        <v>柏崎字中台2（北側）</v>
      </c>
      <c r="E67" s="44">
        <f>'ポスター掲示場一覧メイン (15欠番ver)'!E66</f>
        <v>14</v>
      </c>
      <c r="F67" s="44">
        <f>'ポスター掲示場一覧メイン (15欠番ver)'!F66</f>
        <v>3</v>
      </c>
      <c r="G67" s="40" t="str">
        <f>'ポスター掲示場一覧メイン (15欠番ver)'!G67</f>
        <v>太田　榮子</v>
      </c>
      <c r="H67" s="48" t="str">
        <f>'ポスター掲示場一覧メイン (15欠番ver)'!H67</f>
        <v>976-0034</v>
      </c>
      <c r="I67" s="40" t="str">
        <f>'ポスター掲示場一覧メイン (15欠番ver)'!I67</f>
        <v>相馬市柏崎字西台63</v>
      </c>
      <c r="J67" s="56" t="str">
        <f>'ポスター掲示場一覧メイン (15欠番ver)'!J67</f>
        <v>36-0174</v>
      </c>
      <c r="K67" s="62">
        <f>'ポスター掲示場一覧メイン (15欠番ver)'!K66</f>
        <v>0</v>
      </c>
      <c r="L67" s="65">
        <f>'ポスター掲示場一覧メイン (15欠番ver)'!L66</f>
        <v>1</v>
      </c>
      <c r="M67" s="50" t="str">
        <f>'ポスター掲示場一覧メイン (15欠番ver)'!M66</f>
        <v>あなた様</v>
      </c>
      <c r="N67" s="65">
        <f>'ポスター掲示場一覧メイン (15欠番ver)'!N66</f>
        <v>0</v>
      </c>
      <c r="O67" s="65">
        <f>'ポスター掲示場一覧メイン (15欠番ver)'!O66</f>
        <v>0</v>
      </c>
      <c r="P67" s="62">
        <f>'ポスター掲示場一覧メイン (15欠番ver)'!P66</f>
        <v>0</v>
      </c>
      <c r="Q67" s="62">
        <f>'ポスター掲示場一覧メイン (15欠番ver)'!Q67</f>
        <v>1</v>
      </c>
      <c r="R67" s="62">
        <f>'ポスター掲示場一覧メイン (15欠番ver)'!R67</f>
        <v>0</v>
      </c>
      <c r="S67" s="40">
        <f>'ポスター掲示場一覧メイン (15欠番ver)'!S67</f>
        <v>0</v>
      </c>
      <c r="T67" s="40">
        <f>'ポスター掲示場一覧メイン (15欠番ver)'!T67</f>
        <v>0</v>
      </c>
      <c r="U67" s="62">
        <f t="shared" si="1"/>
        <v>1</v>
      </c>
    </row>
    <row r="68" spans="1:21" ht="45" hidden="1" customHeight="1">
      <c r="A68" s="100">
        <v>67</v>
      </c>
      <c r="B68" s="21" t="str">
        <f>'ポスター掲示場一覧メイン (15欠番ver)'!B68</f>
        <v>草野建設倉庫東側歩道ガードフェンス</v>
      </c>
      <c r="C68" s="40" t="str">
        <f>'ポスター掲示場一覧メイン (15欠番ver)'!C67</f>
        <v>柏崎字西台63　（東側）</v>
      </c>
      <c r="D68" s="40" t="str">
        <f>'ポスター掲示場一覧メイン (15欠番ver)'!D67</f>
        <v>柏崎字西台63（東側）</v>
      </c>
      <c r="E68" s="44">
        <f>'ポスター掲示場一覧メイン (15欠番ver)'!E67</f>
        <v>14</v>
      </c>
      <c r="F68" s="44">
        <f>'ポスター掲示場一覧メイン (15欠番ver)'!F67</f>
        <v>4</v>
      </c>
      <c r="G68" s="40" t="str">
        <f>'ポスター掲示場一覧メイン (15欠番ver)'!G68</f>
        <v>（市有地）</v>
      </c>
      <c r="H68" s="48">
        <f>'ポスター掲示場一覧メイン (15欠番ver)'!H68</f>
        <v>0</v>
      </c>
      <c r="I68" s="40" t="str">
        <f>'ポスター掲示場一覧メイン (15欠番ver)'!I68</f>
        <v/>
      </c>
      <c r="J68" s="56">
        <f>'ポスター掲示場一覧メイン (15欠番ver)'!J68</f>
        <v>0</v>
      </c>
      <c r="K68" s="62">
        <f>'ポスター掲示場一覧メイン (15欠番ver)'!K67</f>
        <v>0</v>
      </c>
      <c r="L68" s="65">
        <f>'ポスター掲示場一覧メイン (15欠番ver)'!L67</f>
        <v>1</v>
      </c>
      <c r="M68" s="50" t="str">
        <f>'ポスター掲示場一覧メイン (15欠番ver)'!M67</f>
        <v>あなた様</v>
      </c>
      <c r="N68" s="65">
        <f>'ポスター掲示場一覧メイン (15欠番ver)'!N67</f>
        <v>0</v>
      </c>
      <c r="O68" s="65">
        <f>'ポスター掲示場一覧メイン (15欠番ver)'!O67</f>
        <v>0</v>
      </c>
      <c r="P68" s="62">
        <f>'ポスター掲示場一覧メイン (15欠番ver)'!P67</f>
        <v>0</v>
      </c>
      <c r="Q68" s="62">
        <f>'ポスター掲示場一覧メイン (15欠番ver)'!Q68</f>
        <v>0</v>
      </c>
      <c r="R68" s="62">
        <f>'ポスター掲示場一覧メイン (15欠番ver)'!R68</f>
        <v>0</v>
      </c>
      <c r="S68" s="40" t="str">
        <f>'ポスター掲示場一覧メイン (15欠番ver)'!S68</f>
        <v>R4参院選より市道上へ変更</v>
      </c>
      <c r="T68" s="40" t="str">
        <f>'ポスター掲示場一覧メイン (15欠番ver)'!T68</f>
        <v>R4設置箇所市道へ変更</v>
      </c>
      <c r="U68" s="62">
        <f t="shared" si="1"/>
        <v>0</v>
      </c>
    </row>
    <row r="69" spans="1:21" ht="45" customHeight="1">
      <c r="A69" s="99">
        <v>68</v>
      </c>
      <c r="B69" s="21" t="str">
        <f>'ポスター掲示場一覧メイン (15欠番ver)'!B69</f>
        <v>佐伯宅前の畑</v>
      </c>
      <c r="C69" s="40" t="str">
        <f>'ポスター掲示場一覧メイン (15欠番ver)'!C68</f>
        <v>程田字形部田26（倉庫東側歩道）</v>
      </c>
      <c r="D69" s="40" t="str">
        <f>'ポスター掲示場一覧メイン (15欠番ver)'!D68</f>
        <v>程田字形部田85-14</v>
      </c>
      <c r="E69" s="44">
        <f>'ポスター掲示場一覧メイン (15欠番ver)'!E68</f>
        <v>14</v>
      </c>
      <c r="F69" s="44">
        <f>'ポスター掲示場一覧メイン (15欠番ver)'!F68</f>
        <v>5</v>
      </c>
      <c r="G69" s="40" t="str">
        <f>'ポスター掲示場一覧メイン (15欠番ver)'!G69</f>
        <v>遠藤　友幸</v>
      </c>
      <c r="H69" s="48" t="str">
        <f>'ポスター掲示場一覧メイン (15欠番ver)'!H69</f>
        <v>976-0025</v>
      </c>
      <c r="I69" s="40" t="str">
        <f>'ポスター掲示場一覧メイン (15欠番ver)'!I69</f>
        <v>相馬市岩子字北稲田150</v>
      </c>
      <c r="J69" s="56" t="str">
        <f>'ポスター掲示場一覧メイン (15欠番ver)'!J69</f>
        <v>35-2982
090-4889-0845</v>
      </c>
      <c r="K69" s="62">
        <f>'ポスター掲示場一覧メイン (15欠番ver)'!K68</f>
        <v>0</v>
      </c>
      <c r="L69" s="65">
        <f>'ポスター掲示場一覧メイン (15欠番ver)'!L68</f>
        <v>0</v>
      </c>
      <c r="M69" s="50">
        <f>'ポスター掲示場一覧メイン (15欠番ver)'!M68</f>
        <v>0</v>
      </c>
      <c r="N69" s="65">
        <f>'ポスター掲示場一覧メイン (15欠番ver)'!N68</f>
        <v>0</v>
      </c>
      <c r="O69" s="65">
        <f>'ポスター掲示場一覧メイン (15欠番ver)'!O68</f>
        <v>1</v>
      </c>
      <c r="P69" s="62">
        <f>'ポスター掲示場一覧メイン (15欠番ver)'!P68</f>
        <v>0</v>
      </c>
      <c r="Q69" s="62">
        <f>'ポスター掲示場一覧メイン (15欠番ver)'!Q69</f>
        <v>1</v>
      </c>
      <c r="R69" s="62">
        <f>'ポスター掲示場一覧メイン (15欠番ver)'!R69</f>
        <v>0</v>
      </c>
      <c r="S69" s="40" t="str">
        <f>'ポスター掲示場一覧メイン (15欠番ver)'!S69</f>
        <v>H27.1場所変更
R3.10.12所有者変更息子へ</v>
      </c>
      <c r="T69" s="40">
        <f>'ポスター掲示場一覧メイン (15欠番ver)'!T69</f>
        <v>0</v>
      </c>
      <c r="U69" s="62">
        <f t="shared" si="1"/>
        <v>1</v>
      </c>
    </row>
    <row r="70" spans="1:21" ht="45" customHeight="1">
      <c r="A70" s="100">
        <v>69</v>
      </c>
      <c r="B70" s="21" t="str">
        <f>'ポスター掲示場一覧メイン (15欠番ver)'!B70</f>
        <v>岩子防災集合所向の畑</v>
      </c>
      <c r="C70" s="40" t="str">
        <f>'ポスター掲示場一覧メイン (15欠番ver)'!C69</f>
        <v>岩子字北稲田154-1　（南側）</v>
      </c>
      <c r="D70" s="40" t="str">
        <f>'ポスター掲示場一覧メイン (15欠番ver)'!D69</f>
        <v>岩子字稲田10-1</v>
      </c>
      <c r="E70" s="44">
        <f>'ポスター掲示場一覧メイン (15欠番ver)'!E69</f>
        <v>14</v>
      </c>
      <c r="F70" s="44">
        <f>'ポスター掲示場一覧メイン (15欠番ver)'!F69</f>
        <v>6</v>
      </c>
      <c r="G70" s="40" t="str">
        <f>'ポスター掲示場一覧メイン (15欠番ver)'!G70</f>
        <v>岡本　俶享</v>
      </c>
      <c r="H70" s="48" t="str">
        <f>'ポスター掲示場一覧メイン (15欠番ver)'!H70</f>
        <v>976-0025</v>
      </c>
      <c r="I70" s="40" t="str">
        <f>'ポスター掲示場一覧メイン (15欠番ver)'!I70</f>
        <v>相馬市岩子字数馬22</v>
      </c>
      <c r="J70" s="56" t="str">
        <f>'ポスター掲示場一覧メイン (15欠番ver)'!J70</f>
        <v>35-2459、090-5239-7133</v>
      </c>
      <c r="K70" s="62">
        <f>'ポスター掲示場一覧メイン (15欠番ver)'!K69</f>
        <v>0</v>
      </c>
      <c r="L70" s="65">
        <f>'ポスター掲示場一覧メイン (15欠番ver)'!L69</f>
        <v>1</v>
      </c>
      <c r="M70" s="50" t="str">
        <f>'ポスター掲示場一覧メイン (15欠番ver)'!M69</f>
        <v>あなた様</v>
      </c>
      <c r="N70" s="65">
        <f>'ポスター掲示場一覧メイン (15欠番ver)'!N69</f>
        <v>0</v>
      </c>
      <c r="O70" s="65">
        <f>'ポスター掲示場一覧メイン (15欠番ver)'!O69</f>
        <v>0</v>
      </c>
      <c r="P70" s="62">
        <f>'ポスター掲示場一覧メイン (15欠番ver)'!P69</f>
        <v>0</v>
      </c>
      <c r="Q70" s="62">
        <f>'ポスター掲示場一覧メイン (15欠番ver)'!Q70</f>
        <v>1</v>
      </c>
      <c r="R70" s="62">
        <f>'ポスター掲示場一覧メイン (15欠番ver)'!R70</f>
        <v>0</v>
      </c>
      <c r="S70" s="40">
        <f>'ポスター掲示場一覧メイン (15欠番ver)'!S70</f>
        <v>0</v>
      </c>
      <c r="T70" s="40">
        <f>'ポスター掲示場一覧メイン (15欠番ver)'!T70</f>
        <v>0</v>
      </c>
      <c r="U70" s="62">
        <f t="shared" si="1"/>
        <v>1</v>
      </c>
    </row>
    <row r="71" spans="1:21" ht="45" hidden="1" customHeight="1">
      <c r="A71" s="100">
        <v>70</v>
      </c>
      <c r="B71" s="21" t="str">
        <f>'ポスター掲示場一覧メイン (15欠番ver)'!B71</f>
        <v>松川浦スポーツセンターゴミステーション東側</v>
      </c>
      <c r="C71" s="40" t="str">
        <f>'ポスター掲示場一覧メイン (15欠番ver)'!C70</f>
        <v>岩子字数馬206-3　（北側）</v>
      </c>
      <c r="D71" s="40" t="str">
        <f>'ポスター掲示場一覧メイン (15欠番ver)'!D70</f>
        <v>岩子字数馬198-1</v>
      </c>
      <c r="E71" s="44">
        <f>'ポスター掲示場一覧メイン (15欠番ver)'!E70</f>
        <v>14</v>
      </c>
      <c r="F71" s="44">
        <f>'ポスター掲示場一覧メイン (15欠番ver)'!F70</f>
        <v>7</v>
      </c>
      <c r="G71" s="40" t="str">
        <f>'ポスター掲示場一覧メイン (15欠番ver)'!G71</f>
        <v>相馬市教育長（生涯学習課）</v>
      </c>
      <c r="H71" s="48">
        <f>'ポスター掲示場一覧メイン (15欠番ver)'!H71</f>
        <v>0</v>
      </c>
      <c r="I71" s="40">
        <f>'ポスター掲示場一覧メイン (15欠番ver)'!I71</f>
        <v>0</v>
      </c>
      <c r="J71" s="56">
        <f>'ポスター掲示場一覧メイン (15欠番ver)'!J71</f>
        <v>0</v>
      </c>
      <c r="K71" s="62">
        <f>'ポスター掲示場一覧メイン (15欠番ver)'!K70</f>
        <v>0</v>
      </c>
      <c r="L71" s="65">
        <f>'ポスター掲示場一覧メイン (15欠番ver)'!L70</f>
        <v>1</v>
      </c>
      <c r="M71" s="50" t="str">
        <f>'ポスター掲示場一覧メイン (15欠番ver)'!M70</f>
        <v>あなた様</v>
      </c>
      <c r="N71" s="65">
        <f>'ポスター掲示場一覧メイン (15欠番ver)'!N70</f>
        <v>0</v>
      </c>
      <c r="O71" s="65">
        <f>'ポスター掲示場一覧メイン (15欠番ver)'!O70</f>
        <v>0</v>
      </c>
      <c r="P71" s="62">
        <f>'ポスター掲示場一覧メイン (15欠番ver)'!P70</f>
        <v>0</v>
      </c>
      <c r="Q71" s="62">
        <f>'ポスター掲示場一覧メイン (15欠番ver)'!Q71</f>
        <v>0</v>
      </c>
      <c r="R71" s="62">
        <f>'ポスター掲示場一覧メイン (15欠番ver)'!R71</f>
        <v>0</v>
      </c>
      <c r="S71" s="40" t="str">
        <f>'ポスター掲示場一覧メイン (15欠番ver)'!S71</f>
        <v>R6から投票所統合により北側ゴミステーション隣へ移動</v>
      </c>
      <c r="T71" s="40">
        <f>'ポスター掲示場一覧メイン (15欠番ver)'!T71</f>
        <v>0</v>
      </c>
      <c r="U71" s="62">
        <f t="shared" si="1"/>
        <v>0</v>
      </c>
    </row>
    <row r="72" spans="1:21" ht="45" customHeight="1">
      <c r="A72" s="100">
        <v>71</v>
      </c>
      <c r="B72" s="21" t="str">
        <f>'ポスター掲示場一覧メイン (15欠番ver)'!B72</f>
        <v>佐藤宅北側</v>
      </c>
      <c r="C72" s="40" t="e">
        <f>#REF!</f>
        <v>#REF!</v>
      </c>
      <c r="D72" s="40" t="e">
        <f>#REF!</f>
        <v>#REF!</v>
      </c>
      <c r="E72" s="44" t="e">
        <f>#REF!</f>
        <v>#REF!</v>
      </c>
      <c r="F72" s="44" t="e">
        <f>#REF!</f>
        <v>#REF!</v>
      </c>
      <c r="G72" s="40" t="str">
        <f>'ポスター掲示場一覧メイン (15欠番ver)'!G72</f>
        <v>佐藤　清一</v>
      </c>
      <c r="H72" s="48" t="str">
        <f>'ポスター掲示場一覧メイン (15欠番ver)'!H72</f>
        <v>976-0026</v>
      </c>
      <c r="I72" s="40" t="str">
        <f>'ポスター掲示場一覧メイン (15欠番ver)'!I72</f>
        <v>相馬市南飯渕字木関無102</v>
      </c>
      <c r="J72" s="56" t="str">
        <f>'ポスター掲示場一覧メイン (15欠番ver)'!J72</f>
        <v>36-2415
35-5698</v>
      </c>
      <c r="K72" s="62" t="e">
        <f>#REF!</f>
        <v>#REF!</v>
      </c>
      <c r="L72" s="65" t="e">
        <f>#REF!</f>
        <v>#REF!</v>
      </c>
      <c r="M72" s="50" t="e">
        <f>#REF!</f>
        <v>#REF!</v>
      </c>
      <c r="N72" s="65" t="e">
        <f>#REF!</f>
        <v>#REF!</v>
      </c>
      <c r="O72" s="65" t="e">
        <f>#REF!</f>
        <v>#REF!</v>
      </c>
      <c r="P72" s="62" t="e">
        <f>#REF!</f>
        <v>#REF!</v>
      </c>
      <c r="Q72" s="62">
        <f>'ポスター掲示場一覧メイン (15欠番ver)'!Q72</f>
        <v>1</v>
      </c>
      <c r="R72" s="62">
        <f>'ポスター掲示場一覧メイン (15欠番ver)'!R72</f>
        <v>0</v>
      </c>
      <c r="S72" s="40">
        <f>'ポスター掲示場一覧メイン (15欠番ver)'!S72</f>
        <v>0</v>
      </c>
      <c r="T72" s="40">
        <f>'ポスター掲示場一覧メイン (15欠番ver)'!T72</f>
        <v>0</v>
      </c>
      <c r="U72" s="62">
        <f t="shared" si="1"/>
        <v>1</v>
      </c>
    </row>
    <row r="73" spans="1:21" ht="45" customHeight="1">
      <c r="A73" s="100">
        <v>72</v>
      </c>
      <c r="B73" s="21" t="str">
        <f>'ポスター掲示場一覧メイン (15欠番ver)'!B73</f>
        <v>横山宅後（裏）</v>
      </c>
      <c r="C73" s="40" t="e">
        <f>#REF!</f>
        <v>#REF!</v>
      </c>
      <c r="D73" s="40" t="e">
        <f>#REF!</f>
        <v>#REF!</v>
      </c>
      <c r="E73" s="44" t="e">
        <f>#REF!</f>
        <v>#REF!</v>
      </c>
      <c r="F73" s="44" t="e">
        <f>#REF!</f>
        <v>#REF!</v>
      </c>
      <c r="G73" s="40" t="str">
        <f>'ポスター掲示場一覧メイン (15欠番ver)'!G73</f>
        <v>横山　弘</v>
      </c>
      <c r="H73" s="48" t="str">
        <f>'ポスター掲示場一覧メイン (15欠番ver)'!H73</f>
        <v>976-0026</v>
      </c>
      <c r="I73" s="40" t="str">
        <f>'ポスター掲示場一覧メイン (15欠番ver)'!I73</f>
        <v>相馬市南飯渕字明神6</v>
      </c>
      <c r="J73" s="56" t="str">
        <f>'ポスター掲示場一覧メイン (15欠番ver)'!J73</f>
        <v>35-3996</v>
      </c>
      <c r="K73" s="62" t="e">
        <f>#REF!</f>
        <v>#REF!</v>
      </c>
      <c r="L73" s="65" t="e">
        <f>#REF!</f>
        <v>#REF!</v>
      </c>
      <c r="M73" s="50" t="e">
        <f>#REF!</f>
        <v>#REF!</v>
      </c>
      <c r="N73" s="65" t="e">
        <f>#REF!</f>
        <v>#REF!</v>
      </c>
      <c r="O73" s="65" t="e">
        <f>#REF!</f>
        <v>#REF!</v>
      </c>
      <c r="P73" s="62" t="e">
        <f>#REF!</f>
        <v>#REF!</v>
      </c>
      <c r="Q73" s="62">
        <f>'ポスター掲示場一覧メイン (15欠番ver)'!Q73</f>
        <v>1</v>
      </c>
      <c r="R73" s="62">
        <f>'ポスター掲示場一覧メイン (15欠番ver)'!R73</f>
        <v>0</v>
      </c>
      <c r="S73" s="40">
        <f>'ポスター掲示場一覧メイン (15欠番ver)'!S73</f>
        <v>0</v>
      </c>
      <c r="T73" s="40">
        <f>'ポスター掲示場一覧メイン (15欠番ver)'!T73</f>
        <v>0</v>
      </c>
      <c r="U73" s="62">
        <f t="shared" si="1"/>
        <v>1</v>
      </c>
    </row>
    <row r="74" spans="1:21" ht="45" customHeight="1">
      <c r="A74" s="99">
        <v>73</v>
      </c>
      <c r="B74" s="21" t="str">
        <f>'ポスター掲示場一覧メイン (15欠番ver)'!B74</f>
        <v>水澤宅向の畑</v>
      </c>
      <c r="C74" s="40" t="str">
        <f>'ポスター掲示場一覧メイン (15欠番ver)'!C71</f>
        <v>岩子字長谷地10-1</v>
      </c>
      <c r="D74" s="40" t="str">
        <f>'ポスター掲示場一覧メイン (15欠番ver)'!D71</f>
        <v>岩子字長谷地10-1</v>
      </c>
      <c r="E74" s="44">
        <f>'ポスター掲示場一覧メイン (15欠番ver)'!E71</f>
        <v>14</v>
      </c>
      <c r="F74" s="44">
        <f>'ポスター掲示場一覧メイン (15欠番ver)'!F71</f>
        <v>8</v>
      </c>
      <c r="G74" s="40" t="str">
        <f>'ポスター掲示場一覧メイン (15欠番ver)'!G74</f>
        <v>水澤　孝行</v>
      </c>
      <c r="H74" s="48" t="str">
        <f>'ポスター掲示場一覧メイン (15欠番ver)'!H74</f>
        <v>976-0032</v>
      </c>
      <c r="I74" s="40" t="str">
        <f>'ポスター掲示場一覧メイン (15欠番ver)'!I74</f>
        <v>相馬市大曲字大毛内202</v>
      </c>
      <c r="J74" s="56" t="str">
        <f>'ポスター掲示場一覧メイン (15欠番ver)'!J74</f>
        <v>35-5854</v>
      </c>
      <c r="K74" s="62">
        <f>'ポスター掲示場一覧メイン (15欠番ver)'!K71</f>
        <v>0</v>
      </c>
      <c r="L74" s="65">
        <f>'ポスター掲示場一覧メイン (15欠番ver)'!L71</f>
        <v>0</v>
      </c>
      <c r="M74" s="50">
        <f>'ポスター掲示場一覧メイン (15欠番ver)'!M71</f>
        <v>0</v>
      </c>
      <c r="N74" s="65">
        <f>'ポスター掲示場一覧メイン (15欠番ver)'!N71</f>
        <v>1</v>
      </c>
      <c r="O74" s="65">
        <f>'ポスター掲示場一覧メイン (15欠番ver)'!O71</f>
        <v>0</v>
      </c>
      <c r="P74" s="62">
        <f>'ポスター掲示場一覧メイン (15欠番ver)'!P71</f>
        <v>1</v>
      </c>
      <c r="Q74" s="62">
        <f>'ポスター掲示場一覧メイン (15欠番ver)'!Q74</f>
        <v>1</v>
      </c>
      <c r="R74" s="62">
        <f>'ポスター掲示場一覧メイン (15欠番ver)'!R74</f>
        <v>0</v>
      </c>
      <c r="S74" s="40">
        <f>'ポスター掲示場一覧メイン (15欠番ver)'!S74</f>
        <v>0</v>
      </c>
      <c r="T74" s="40">
        <f>'ポスター掲示場一覧メイン (15欠番ver)'!T74</f>
        <v>0</v>
      </c>
      <c r="U74" s="62">
        <f t="shared" si="1"/>
        <v>1</v>
      </c>
    </row>
    <row r="75" spans="1:21" ht="45" hidden="1" customHeight="1">
      <c r="A75" s="100">
        <v>74</v>
      </c>
      <c r="B75" s="21" t="str">
        <f>'ポスター掲示場一覧メイン (15欠番ver)'!B75</f>
        <v>馬場野多目的集会所前</v>
      </c>
      <c r="C75" s="40" t="str">
        <f>'ポスター掲示場一覧メイン (15欠番ver)'!C72</f>
        <v>南飯渕字木関無102</v>
      </c>
      <c r="D75" s="40" t="str">
        <f>'ポスター掲示場一覧メイン (15欠番ver)'!D72</f>
        <v>南飯渕字木関無102</v>
      </c>
      <c r="E75" s="44">
        <f>'ポスター掲示場一覧メイン (15欠番ver)'!E72</f>
        <v>16</v>
      </c>
      <c r="F75" s="44">
        <f>'ポスター掲示場一覧メイン (15欠番ver)'!F72</f>
        <v>1</v>
      </c>
      <c r="G75" s="40" t="str">
        <f>'ポスター掲示場一覧メイン (15欠番ver)'!G75</f>
        <v>飯豊７区区長　
寺島　眞一</v>
      </c>
      <c r="H75" s="48" t="str">
        <f>'ポスター掲示場一覧メイン (15欠番ver)'!H75</f>
        <v>976-0036</v>
      </c>
      <c r="I75" s="40" t="str">
        <f>'ポスター掲示場一覧メイン (15欠番ver)'!I75</f>
        <v>相馬市馬場野字鹿島前67</v>
      </c>
      <c r="J75" s="56" t="str">
        <f>'ポスター掲示場一覧メイン (15欠番ver)'!J75</f>
        <v>35-2898</v>
      </c>
      <c r="K75" s="62">
        <f>'ポスター掲示場一覧メイン (15欠番ver)'!K72</f>
        <v>0</v>
      </c>
      <c r="L75" s="65">
        <f>'ポスター掲示場一覧メイン (15欠番ver)'!L72</f>
        <v>1</v>
      </c>
      <c r="M75" s="50" t="str">
        <f>'ポスター掲示場一覧メイン (15欠番ver)'!M72</f>
        <v>あなた様</v>
      </c>
      <c r="N75" s="65">
        <f>'ポスター掲示場一覧メイン (15欠番ver)'!N72</f>
        <v>0</v>
      </c>
      <c r="O75" s="65">
        <f>'ポスター掲示場一覧メイン (15欠番ver)'!O72</f>
        <v>0</v>
      </c>
      <c r="P75" s="62">
        <f>'ポスター掲示場一覧メイン (15欠番ver)'!P72</f>
        <v>0</v>
      </c>
      <c r="Q75" s="62">
        <f>'ポスター掲示場一覧メイン (15欠番ver)'!Q75</f>
        <v>0</v>
      </c>
      <c r="R75" s="62">
        <f>'ポスター掲示場一覧メイン (15欠番ver)'!R75</f>
        <v>1</v>
      </c>
      <c r="S75" s="40" t="str">
        <f>'ポスター掲示場一覧メイン (15欠番ver)'!S75</f>
        <v>R03小字修正</v>
      </c>
      <c r="T75" s="40">
        <f>'ポスター掲示場一覧メイン (15欠番ver)'!T75</f>
        <v>0</v>
      </c>
      <c r="U75" s="62">
        <f t="shared" si="1"/>
        <v>1</v>
      </c>
    </row>
    <row r="76" spans="1:21" ht="45" customHeight="1">
      <c r="A76" s="100">
        <v>75</v>
      </c>
      <c r="B76" s="21" t="str">
        <f>'ポスター掲示場一覧メイン (15欠番ver)'!B76</f>
        <v>ABCマツモト相馬店駐車場</v>
      </c>
      <c r="C76" s="40" t="str">
        <f>'ポスター掲示場一覧メイン (15欠番ver)'!C73</f>
        <v>南飯渕字明神6</v>
      </c>
      <c r="D76" s="40" t="str">
        <f>'ポスター掲示場一覧メイン (15欠番ver)'!D73</f>
        <v>南飯渕字明神6</v>
      </c>
      <c r="E76" s="44">
        <f>'ポスター掲示場一覧メイン (15欠番ver)'!E73</f>
        <v>16</v>
      </c>
      <c r="F76" s="44">
        <f>'ポスター掲示場一覧メイン (15欠番ver)'!F73</f>
        <v>2</v>
      </c>
      <c r="G76" s="40" t="str">
        <f>'ポスター掲示場一覧メイン (15欠番ver)'!G76</f>
        <v>株式会社まつもと　代表取締役社長　松本　京子</v>
      </c>
      <c r="H76" s="48" t="str">
        <f>'ポスター掲示場一覧メイン (15欠番ver)'!H76</f>
        <v>976-0036</v>
      </c>
      <c r="I76" s="40" t="str">
        <f>'ポスター掲示場一覧メイン (15欠番ver)'!I76</f>
        <v>相馬市馬場野字雨田35-1</v>
      </c>
      <c r="J76" s="56" t="str">
        <f>'ポスター掲示場一覧メイン (15欠番ver)'!J76</f>
        <v>35-1515</v>
      </c>
      <c r="K76" s="62">
        <f>'ポスター掲示場一覧メイン (15欠番ver)'!K73</f>
        <v>0</v>
      </c>
      <c r="L76" s="65">
        <f>'ポスター掲示場一覧メイン (15欠番ver)'!L73</f>
        <v>1</v>
      </c>
      <c r="M76" s="50" t="str">
        <f>'ポスター掲示場一覧メイン (15欠番ver)'!M73</f>
        <v>あなた様</v>
      </c>
      <c r="N76" s="65">
        <f>'ポスター掲示場一覧メイン (15欠番ver)'!N73</f>
        <v>0</v>
      </c>
      <c r="O76" s="65">
        <f>'ポスター掲示場一覧メイン (15欠番ver)'!O73</f>
        <v>0</v>
      </c>
      <c r="P76" s="62">
        <f>'ポスター掲示場一覧メイン (15欠番ver)'!P73</f>
        <v>0</v>
      </c>
      <c r="Q76" s="62">
        <f>'ポスター掲示場一覧メイン (15欠番ver)'!Q76</f>
        <v>1</v>
      </c>
      <c r="R76" s="62">
        <f>'ポスター掲示場一覧メイン (15欠番ver)'!R76</f>
        <v>0</v>
      </c>
      <c r="S76" s="40" t="str">
        <f>'ポスター掲示場一覧メイン (15欠番ver)'!S76</f>
        <v>R3.9掲示場名称申出により変更。</v>
      </c>
      <c r="T76" s="40" t="str">
        <f>'ポスター掲示場一覧メイン (15欠番ver)'!T76</f>
        <v>Ｈ30．8所有者と設置場所（馬場野字雨田２９－１）について確認済み。</v>
      </c>
      <c r="U76" s="62">
        <f t="shared" si="1"/>
        <v>1</v>
      </c>
    </row>
    <row r="77" spans="1:21" ht="45" customHeight="1">
      <c r="A77" s="100">
        <v>76</v>
      </c>
      <c r="B77" s="21" t="str">
        <f>'ポスター掲示場一覧メイン (15欠番ver)'!B77</f>
        <v>杉﨑宅ブロック塀</v>
      </c>
      <c r="C77" s="40" t="str">
        <f>'ポスター掲示場一覧メイン (15欠番ver)'!C74</f>
        <v>大曲字大毛内202　（南側）</v>
      </c>
      <c r="D77" s="40" t="str">
        <f>'ポスター掲示場一覧メイン (15欠番ver)'!D74</f>
        <v>大曲字大毛内</v>
      </c>
      <c r="E77" s="44">
        <f>'ポスター掲示場一覧メイン (15欠番ver)'!E74</f>
        <v>16</v>
      </c>
      <c r="F77" s="44">
        <f>'ポスター掲示場一覧メイン (15欠番ver)'!F74</f>
        <v>3</v>
      </c>
      <c r="G77" s="40" t="str">
        <f>'ポスター掲示場一覧メイン (15欠番ver)'!G77</f>
        <v>杉崎　隆</v>
      </c>
      <c r="H77" s="48" t="str">
        <f>'ポスター掲示場一覧メイン (15欠番ver)'!H77</f>
        <v>350-1304</v>
      </c>
      <c r="I77" s="40" t="str">
        <f>'ポスター掲示場一覧メイン (15欠番ver)'!I77</f>
        <v>埼玉県狭山市狭山台1-4-9狭山台ハイコーポA604</v>
      </c>
      <c r="J77" s="56" t="str">
        <f>'ポスター掲示場一覧メイン (15欠番ver)'!J77</f>
        <v>04-2958-7967</v>
      </c>
      <c r="K77" s="62">
        <f>'ポスター掲示場一覧メイン (15欠番ver)'!K74</f>
        <v>0</v>
      </c>
      <c r="L77" s="65">
        <f>'ポスター掲示場一覧メイン (15欠番ver)'!L74</f>
        <v>1</v>
      </c>
      <c r="M77" s="50" t="str">
        <f>'ポスター掲示場一覧メイン (15欠番ver)'!M74</f>
        <v>あなた様</v>
      </c>
      <c r="N77" s="65">
        <f>'ポスター掲示場一覧メイン (15欠番ver)'!N74</f>
        <v>0</v>
      </c>
      <c r="O77" s="65">
        <f>'ポスター掲示場一覧メイン (15欠番ver)'!O74</f>
        <v>0</v>
      </c>
      <c r="P77" s="62">
        <f>'ポスター掲示場一覧メイン (15欠番ver)'!P74</f>
        <v>0</v>
      </c>
      <c r="Q77" s="62">
        <f>'ポスター掲示場一覧メイン (15欠番ver)'!Q77</f>
        <v>1</v>
      </c>
      <c r="R77" s="62">
        <f>'ポスター掲示場一覧メイン (15欠番ver)'!R77</f>
        <v>0</v>
      </c>
      <c r="S77" s="40" t="str">
        <f>'ポスター掲示場一覧メイン (15欠番ver)'!S77</f>
        <v>R4.4.21地震の罹災状況確認。設置可能。
R3.9.15芳子さん施設入所のため、今後は弟の隆さんへ送付する。
H28.3現地確認。フェンスは新しいがアルミ製で強度に少し問題あり。近辺で適切な設置場所が見つからず、取りあえず現状維持。次期市議選までには要再検討。</v>
      </c>
      <c r="T77" s="40">
        <f>'ポスター掲示場一覧メイン (15欠番ver)'!T77</f>
        <v>0</v>
      </c>
      <c r="U77" s="62">
        <f t="shared" si="1"/>
        <v>1</v>
      </c>
    </row>
    <row r="78" spans="1:21" ht="45" hidden="1" customHeight="1">
      <c r="A78" s="101">
        <v>77</v>
      </c>
      <c r="B78" s="21" t="str">
        <f>'ポスター掲示場一覧メイン (15欠番ver)'!B78</f>
        <v>馬場野住宅団地入口</v>
      </c>
      <c r="C78" s="40" t="str">
        <f>'ポスター掲示場一覧メイン (15欠番ver)'!C75</f>
        <v>馬場野字宝田1</v>
      </c>
      <c r="D78" s="40" t="str">
        <f>'ポスター掲示場一覧メイン (15欠番ver)'!D75</f>
        <v>馬場野字宝田1</v>
      </c>
      <c r="E78" s="44">
        <f>'ポスター掲示場一覧メイン (15欠番ver)'!E75</f>
        <v>16</v>
      </c>
      <c r="F78" s="44">
        <f>'ポスター掲示場一覧メイン (15欠番ver)'!F75</f>
        <v>4</v>
      </c>
      <c r="G78" s="40" t="str">
        <f>'ポスター掲示場一覧メイン (15欠番ver)'!G78</f>
        <v>（市有地）</v>
      </c>
      <c r="H78" s="48">
        <f>'ポスター掲示場一覧メイン (15欠番ver)'!H78</f>
        <v>0</v>
      </c>
      <c r="I78" s="40">
        <f>'ポスター掲示場一覧メイン (15欠番ver)'!I78</f>
        <v>0</v>
      </c>
      <c r="J78" s="56">
        <f>'ポスター掲示場一覧メイン (15欠番ver)'!J78</f>
        <v>0</v>
      </c>
      <c r="K78" s="62">
        <f>'ポスター掲示場一覧メイン (15欠番ver)'!K75</f>
        <v>0</v>
      </c>
      <c r="L78" s="65">
        <f>'ポスター掲示場一覧メイン (15欠番ver)'!L75</f>
        <v>1</v>
      </c>
      <c r="M78" s="50" t="str">
        <f>'ポスター掲示場一覧メイン (15欠番ver)'!M75</f>
        <v>あなた様</v>
      </c>
      <c r="N78" s="65">
        <f>'ポスター掲示場一覧メイン (15欠番ver)'!N75</f>
        <v>0</v>
      </c>
      <c r="O78" s="65">
        <f>'ポスター掲示場一覧メイン (15欠番ver)'!O75</f>
        <v>0</v>
      </c>
      <c r="P78" s="62">
        <f>'ポスター掲示場一覧メイン (15欠番ver)'!P75</f>
        <v>0</v>
      </c>
      <c r="Q78" s="62">
        <f>'ポスター掲示場一覧メイン (15欠番ver)'!Q78</f>
        <v>0</v>
      </c>
      <c r="R78" s="62">
        <f>'ポスター掲示場一覧メイン (15欠番ver)'!R78</f>
        <v>0</v>
      </c>
      <c r="S78" s="40">
        <f>'ポスター掲示場一覧メイン (15欠番ver)'!S78</f>
        <v>0</v>
      </c>
      <c r="T78" s="40">
        <f>'ポスター掲示場一覧メイン (15欠番ver)'!T78</f>
        <v>0</v>
      </c>
      <c r="U78" s="62">
        <f t="shared" si="1"/>
        <v>0</v>
      </c>
    </row>
    <row r="79" spans="1:21" ht="45" hidden="1" customHeight="1">
      <c r="A79" s="100">
        <v>78</v>
      </c>
      <c r="B79" s="21" t="str">
        <f>'ポスター掲示場一覧メイン (15欠番ver)'!B79</f>
        <v>福島県農業総合センター　浜地域研究所南側</v>
      </c>
      <c r="C79" s="40" t="str">
        <f>'ポスター掲示場一覧メイン (15欠番ver)'!C76</f>
        <v>馬場野字雨田29-1　（南側）</v>
      </c>
      <c r="D79" s="40" t="str">
        <f>'ポスター掲示場一覧メイン (15欠番ver)'!D76</f>
        <v>馬場野字雨田29-1</v>
      </c>
      <c r="E79" s="44">
        <f>'ポスター掲示場一覧メイン (15欠番ver)'!E76</f>
        <v>16</v>
      </c>
      <c r="F79" s="44">
        <f>'ポスター掲示場一覧メイン (15欠番ver)'!F76</f>
        <v>5</v>
      </c>
      <c r="G79" s="40" t="str">
        <f>'ポスター掲示場一覧メイン (15欠番ver)'!G79</f>
        <v>福島県農業総合センター 浜地域研究所 所長</v>
      </c>
      <c r="H79" s="48" t="str">
        <f>'ポスター掲示場一覧メイン (15欠番ver)'!H79</f>
        <v>979-2542</v>
      </c>
      <c r="I79" s="40" t="str">
        <f>'ポスター掲示場一覧メイン (15欠番ver)'!I79</f>
        <v>相馬市成田字五郎右エ門橋100</v>
      </c>
      <c r="J79" s="56" t="str">
        <f>'ポスター掲示場一覧メイン (15欠番ver)'!J79</f>
        <v>35-2633</v>
      </c>
      <c r="K79" s="62">
        <f>'ポスター掲示場一覧メイン (15欠番ver)'!K76</f>
        <v>0</v>
      </c>
      <c r="L79" s="65">
        <f>'ポスター掲示場一覧メイン (15欠番ver)'!L76</f>
        <v>1</v>
      </c>
      <c r="M79" s="50" t="str">
        <f>'ポスター掲示場一覧メイン (15欠番ver)'!M76</f>
        <v>あなた様</v>
      </c>
      <c r="N79" s="65">
        <f>'ポスター掲示場一覧メイン (15欠番ver)'!N76</f>
        <v>0</v>
      </c>
      <c r="O79" s="65">
        <f>'ポスター掲示場一覧メイン (15欠番ver)'!O76</f>
        <v>0</v>
      </c>
      <c r="P79" s="62">
        <f>'ポスター掲示場一覧メイン (15欠番ver)'!P76</f>
        <v>0</v>
      </c>
      <c r="Q79" s="62">
        <f>'ポスター掲示場一覧メイン (15欠番ver)'!Q79</f>
        <v>0</v>
      </c>
      <c r="R79" s="62">
        <f>'ポスター掲示場一覧メイン (15欠番ver)'!R79</f>
        <v>0</v>
      </c>
      <c r="S79" s="40" t="str">
        <f>'ポスター掲示場一覧メイン (15欠番ver)'!S79</f>
        <v>R5.8.1 設置場所の変更
提出期限を過ぎても返送がなく、電話もつながらないため、別の場所に設置することとした。
旧：蓮沼宅ブロック塀　成田字大作116
　蓮沼　淳子　〒979-2542　相馬市成田字大作116　35-5557
新　成田字五郎右ェ門橋100　
R4追記。謝礼受取は夜間指定にする
R4.4.21地震の罹災状況確認。塀破損あり。
H24.12衆院選より変更</v>
      </c>
      <c r="T79" s="40" t="str">
        <f>'ポスター掲示場一覧メイン (15欠番ver)'!T79</f>
        <v>H24.12.8～位置変更</v>
      </c>
      <c r="U79" s="62">
        <f t="shared" si="1"/>
        <v>0</v>
      </c>
    </row>
    <row r="80" spans="1:21" ht="45" hidden="1" customHeight="1">
      <c r="A80" s="100">
        <v>79</v>
      </c>
      <c r="B80" s="21" t="str">
        <f>'ポスター掲示場一覧メイン (15欠番ver)'!B80</f>
        <v>横山宅南側市道敷</v>
      </c>
      <c r="C80" s="40" t="str">
        <f>'ポスター掲示場一覧メイン (15欠番ver)'!C77</f>
        <v>馬場野字福迫57</v>
      </c>
      <c r="D80" s="40" t="str">
        <f>'ポスター掲示場一覧メイン (15欠番ver)'!D77</f>
        <v>馬場野字福迫57</v>
      </c>
      <c r="E80" s="44">
        <f>'ポスター掲示場一覧メイン (15欠番ver)'!E77</f>
        <v>16</v>
      </c>
      <c r="F80" s="44">
        <f>'ポスター掲示場一覧メイン (15欠番ver)'!F77</f>
        <v>6</v>
      </c>
      <c r="G80" s="40" t="str">
        <f>'ポスター掲示場一覧メイン (15欠番ver)'!G80</f>
        <v>相馬市（都市整備課）</v>
      </c>
      <c r="H80" s="48">
        <f>'ポスター掲示場一覧メイン (15欠番ver)'!H80</f>
        <v>0</v>
      </c>
      <c r="I80" s="40">
        <f>'ポスター掲示場一覧メイン (15欠番ver)'!I80</f>
        <v>0</v>
      </c>
      <c r="J80" s="56">
        <f>'ポスター掲示場一覧メイン (15欠番ver)'!J80</f>
        <v>0</v>
      </c>
      <c r="K80" s="62">
        <f>'ポスター掲示場一覧メイン (15欠番ver)'!K77</f>
        <v>0</v>
      </c>
      <c r="L80" s="65">
        <f>'ポスター掲示場一覧メイン (15欠番ver)'!L77</f>
        <v>1</v>
      </c>
      <c r="M80" s="50" t="str">
        <f>'ポスター掲示場一覧メイン (15欠番ver)'!M77</f>
        <v>あなた様</v>
      </c>
      <c r="N80" s="65">
        <f>'ポスター掲示場一覧メイン (15欠番ver)'!N77</f>
        <v>0</v>
      </c>
      <c r="O80" s="65">
        <f>'ポスター掲示場一覧メイン (15欠番ver)'!O77</f>
        <v>0</v>
      </c>
      <c r="P80" s="62">
        <f>'ポスター掲示場一覧メイン (15欠番ver)'!P77</f>
        <v>0</v>
      </c>
      <c r="Q80" s="62">
        <f>'ポスター掲示場一覧メイン (15欠番ver)'!Q80</f>
        <v>0</v>
      </c>
      <c r="R80" s="62">
        <f>'ポスター掲示場一覧メイン (15欠番ver)'!R80</f>
        <v>0</v>
      </c>
      <c r="S80" s="40" t="str">
        <f>'ポスター掲示場一覧メイン (15欠番ver)'!S80</f>
        <v>R06.09 ㈱小野中村より提案場所に設置場所移動
旧設置場所：成田字岡本60　佐藤宅前、岡本停留所付近　佐藤辰雄　</v>
      </c>
      <c r="T80" s="40">
        <f>'ポスター掲示場一覧メイン (15欠番ver)'!T80</f>
        <v>0</v>
      </c>
      <c r="U80" s="62">
        <f t="shared" si="1"/>
        <v>0</v>
      </c>
    </row>
    <row r="81" spans="1:21" ht="45" customHeight="1">
      <c r="A81" s="99">
        <v>80</v>
      </c>
      <c r="B81" s="21" t="str">
        <f>'ポスター掲示場一覧メイン (15欠番ver)'!B81</f>
        <v>旧八幡駐在所前</v>
      </c>
      <c r="C81" s="40" t="str">
        <f>'ポスター掲示場一覧メイン (15欠番ver)'!C78</f>
        <v>馬場野字山田83-61（東側）</v>
      </c>
      <c r="D81" s="40" t="str">
        <f>'ポスター掲示場一覧メイン (15欠番ver)'!D78</f>
        <v>馬場野字山田111-3</v>
      </c>
      <c r="E81" s="44">
        <f>'ポスター掲示場一覧メイン (15欠番ver)'!E78</f>
        <v>16</v>
      </c>
      <c r="F81" s="44">
        <f>'ポスター掲示場一覧メイン (15欠番ver)'!F78</f>
        <v>7</v>
      </c>
      <c r="G81" s="40" t="str">
        <f>'ポスター掲示場一覧メイン (15欠番ver)'!G81</f>
        <v>涼ケ岡共有地会会長　後藤　建一</v>
      </c>
      <c r="H81" s="48" t="str">
        <f>'ポスター掲示場一覧メイン (15欠番ver)'!H81</f>
        <v>979-2533</v>
      </c>
      <c r="I81" s="40" t="str">
        <f>'ポスター掲示場一覧メイン (15欠番ver)'!I81</f>
        <v>相馬市坪田字八幡西196-2</v>
      </c>
      <c r="J81" s="56" t="str">
        <f>'ポスター掲示場一覧メイン (15欠番ver)'!J81</f>
        <v>36-7221</v>
      </c>
      <c r="K81" s="62">
        <f>'ポスター掲示場一覧メイン (15欠番ver)'!K78</f>
        <v>0</v>
      </c>
      <c r="L81" s="65">
        <f>'ポスター掲示場一覧メイン (15欠番ver)'!L78</f>
        <v>0</v>
      </c>
      <c r="M81" s="50">
        <f>'ポスター掲示場一覧メイン (15欠番ver)'!M78</f>
        <v>0</v>
      </c>
      <c r="N81" s="65">
        <f>'ポスター掲示場一覧メイン (15欠番ver)'!N78</f>
        <v>0</v>
      </c>
      <c r="O81" s="65">
        <f>'ポスター掲示場一覧メイン (15欠番ver)'!O78</f>
        <v>1</v>
      </c>
      <c r="P81" s="62">
        <f>'ポスター掲示場一覧メイン (15欠番ver)'!P78</f>
        <v>0</v>
      </c>
      <c r="Q81" s="62">
        <f>'ポスター掲示場一覧メイン (15欠番ver)'!Q81</f>
        <v>1</v>
      </c>
      <c r="R81" s="62">
        <f>'ポスター掲示場一覧メイン (15欠番ver)'!R81</f>
        <v>0</v>
      </c>
      <c r="S81" s="40" t="str">
        <f>'ポスター掲示場一覧メイン (15欠番ver)'!S81</f>
        <v>H28.3現地確認。現状維持。</v>
      </c>
      <c r="T81" s="40">
        <f>'ポスター掲示場一覧メイン (15欠番ver)'!T81</f>
        <v>0</v>
      </c>
      <c r="U81" s="62">
        <f t="shared" si="1"/>
        <v>1</v>
      </c>
    </row>
    <row r="82" spans="1:21" ht="45" hidden="1" customHeight="1">
      <c r="A82" s="99">
        <v>81</v>
      </c>
      <c r="B82" s="21" t="str">
        <f>'ポスター掲示場一覧メイン (15欠番ver)'!B82</f>
        <v>天野利記念碑前</v>
      </c>
      <c r="C82" s="40" t="str">
        <f>'ポスター掲示場一覧メイン (15欠番ver)'!C79</f>
        <v>成田字五郎右エ門橋100</v>
      </c>
      <c r="D82" s="40" t="str">
        <f>'ポスター掲示場一覧メイン (15欠番ver)'!D79</f>
        <v>成田字五郎右エ門橋100</v>
      </c>
      <c r="E82" s="44">
        <f>'ポスター掲示場一覧メイン (15欠番ver)'!E79</f>
        <v>17</v>
      </c>
      <c r="F82" s="44">
        <f>'ポスター掲示場一覧メイン (15欠番ver)'!F79</f>
        <v>1</v>
      </c>
      <c r="G82" s="40" t="str">
        <f>'ポスター掲示場一覧メイン (15欠番ver)'!G82</f>
        <v>八幡３区区長　
佐藤　進</v>
      </c>
      <c r="H82" s="48" t="str">
        <f>'ポスター掲示場一覧メイン (15欠番ver)'!H82</f>
        <v>979-2533</v>
      </c>
      <c r="I82" s="40" t="str">
        <f>'ポスター掲示場一覧メイン (15欠番ver)'!I82</f>
        <v>相馬市坪田字駒場157</v>
      </c>
      <c r="J82" s="56" t="str">
        <f>'ポスター掲示場一覧メイン (15欠番ver)'!J82</f>
        <v>36-7641
090-7326-9482</v>
      </c>
      <c r="K82" s="62">
        <f>'ポスター掲示場一覧メイン (15欠番ver)'!K79</f>
        <v>0</v>
      </c>
      <c r="L82" s="65">
        <f>'ポスター掲示場一覧メイン (15欠番ver)'!L79</f>
        <v>1</v>
      </c>
      <c r="M82" s="50" t="str">
        <f>'ポスター掲示場一覧メイン (15欠番ver)'!M79</f>
        <v>貴職</v>
      </c>
      <c r="N82" s="65">
        <f>'ポスター掲示場一覧メイン (15欠番ver)'!N79</f>
        <v>0</v>
      </c>
      <c r="O82" s="65">
        <f>'ポスター掲示場一覧メイン (15欠番ver)'!O79</f>
        <v>0</v>
      </c>
      <c r="P82" s="62">
        <f>'ポスター掲示場一覧メイン (15欠番ver)'!P79</f>
        <v>0</v>
      </c>
      <c r="Q82" s="62">
        <f>'ポスター掲示場一覧メイン (15欠番ver)'!Q82</f>
        <v>0</v>
      </c>
      <c r="R82" s="62">
        <f>'ポスター掲示場一覧メイン (15欠番ver)'!R82</f>
        <v>1</v>
      </c>
      <c r="S82" s="40" t="str">
        <f>'ポスター掲示場一覧メイン (15欠番ver)'!S82</f>
        <v>R02.4区長変更</v>
      </c>
      <c r="T82" s="40">
        <f>'ポスター掲示場一覧メイン (15欠番ver)'!T82</f>
        <v>0</v>
      </c>
      <c r="U82" s="62">
        <f t="shared" si="1"/>
        <v>1</v>
      </c>
    </row>
    <row r="83" spans="1:21" ht="45" hidden="1" customHeight="1">
      <c r="A83" s="100">
        <v>82</v>
      </c>
      <c r="B83" s="21" t="str">
        <f>'ポスター掲示場一覧メイン (15欠番ver)'!B83</f>
        <v>今田研修所前（八坂神社前）</v>
      </c>
      <c r="C83" s="40" t="str">
        <f>'ポスター掲示場一覧メイン (15欠番ver)'!C80</f>
        <v>成田字天王前226-2（南側）</v>
      </c>
      <c r="D83" s="40" t="str">
        <f>'ポスター掲示場一覧メイン (15欠番ver)'!D80</f>
        <v>成田字天王前228南側</v>
      </c>
      <c r="E83" s="44">
        <f>'ポスター掲示場一覧メイン (15欠番ver)'!E80</f>
        <v>17</v>
      </c>
      <c r="F83" s="44">
        <f>'ポスター掲示場一覧メイン (15欠番ver)'!F80</f>
        <v>2</v>
      </c>
      <c r="G83" s="40" t="str">
        <f>'ポスター掲示場一覧メイン (15欠番ver)'!G83</f>
        <v>八幡１区区長　
佐藤　雄一</v>
      </c>
      <c r="H83" s="48" t="str">
        <f>'ポスター掲示場一覧メイン (15欠番ver)'!H83</f>
        <v>979-2541</v>
      </c>
      <c r="I83" s="40" t="str">
        <f>'ポスター掲示場一覧メイン (15欠番ver)'!I83</f>
        <v>相馬市今田字山野85</v>
      </c>
      <c r="J83" s="56" t="str">
        <f>'ポスター掲示場一覧メイン (15欠番ver)'!J83</f>
        <v>36-7503
090-2604-4528</v>
      </c>
      <c r="K83" s="62">
        <f>'ポスター掲示場一覧メイン (15欠番ver)'!K80</f>
        <v>0</v>
      </c>
      <c r="L83" s="65">
        <f>'ポスター掲示場一覧メイン (15欠番ver)'!L80</f>
        <v>0</v>
      </c>
      <c r="M83" s="50">
        <f>'ポスター掲示場一覧メイン (15欠番ver)'!M80</f>
        <v>0</v>
      </c>
      <c r="N83" s="65">
        <f>'ポスター掲示場一覧メイン (15欠番ver)'!N80</f>
        <v>1</v>
      </c>
      <c r="O83" s="65">
        <f>'ポスター掲示場一覧メイン (15欠番ver)'!O80</f>
        <v>0</v>
      </c>
      <c r="P83" s="62">
        <f>'ポスター掲示場一覧メイン (15欠番ver)'!P80</f>
        <v>1</v>
      </c>
      <c r="Q83" s="62">
        <f>'ポスター掲示場一覧メイン (15欠番ver)'!Q83</f>
        <v>0</v>
      </c>
      <c r="R83" s="62">
        <f>'ポスター掲示場一覧メイン (15欠番ver)'!R83</f>
        <v>1</v>
      </c>
      <c r="S83" s="40" t="str">
        <f>'ポスター掲示場一覧メイン (15欠番ver)'!S83</f>
        <v>H22.5.31総務課へ確認済。R02.4区長変更</v>
      </c>
      <c r="T83" s="40">
        <f>'ポスター掲示場一覧メイン (15欠番ver)'!T83</f>
        <v>0</v>
      </c>
      <c r="U83" s="62">
        <f t="shared" si="1"/>
        <v>1</v>
      </c>
    </row>
    <row r="84" spans="1:21" ht="45" customHeight="1">
      <c r="A84" s="100">
        <v>83</v>
      </c>
      <c r="B84" s="21" t="str">
        <f>'ポスター掲示場一覧メイン (15欠番ver)'!B84</f>
        <v>佐藤宅前の畑</v>
      </c>
      <c r="C84" s="40" t="str">
        <f>'ポスター掲示場一覧メイン (15欠番ver)'!C81</f>
        <v>坪田字涼ヶ岡39-1　（南側）</v>
      </c>
      <c r="D84" s="40" t="str">
        <f>'ポスター掲示場一覧メイン (15欠番ver)'!D81</f>
        <v>坪田字涼ヶ岡40　　　　</v>
      </c>
      <c r="E84" s="44">
        <f>'ポスター掲示場一覧メイン (15欠番ver)'!E81</f>
        <v>17</v>
      </c>
      <c r="F84" s="44">
        <f>'ポスター掲示場一覧メイン (15欠番ver)'!F81</f>
        <v>3</v>
      </c>
      <c r="G84" s="40" t="str">
        <f>'ポスター掲示場一覧メイン (15欠番ver)'!G84</f>
        <v>佐藤　功</v>
      </c>
      <c r="H84" s="48" t="str">
        <f>'ポスター掲示場一覧メイン (15欠番ver)'!H84</f>
        <v>979-2541</v>
      </c>
      <c r="I84" s="40" t="str">
        <f>'ポスター掲示場一覧メイン (15欠番ver)'!I84</f>
        <v>相馬市今田字藤堂林143</v>
      </c>
      <c r="J84" s="56" t="str">
        <f>'ポスター掲示場一覧メイン (15欠番ver)'!J84</f>
        <v>36-7476</v>
      </c>
      <c r="K84" s="62">
        <f>'ポスター掲示場一覧メイン (15欠番ver)'!K81</f>
        <v>0</v>
      </c>
      <c r="L84" s="65">
        <f>'ポスター掲示場一覧メイン (15欠番ver)'!L81</f>
        <v>1</v>
      </c>
      <c r="M84" s="50" t="str">
        <f>'ポスター掲示場一覧メイン (15欠番ver)'!M81</f>
        <v>あなた様</v>
      </c>
      <c r="N84" s="65">
        <f>'ポスター掲示場一覧メイン (15欠番ver)'!N81</f>
        <v>0</v>
      </c>
      <c r="O84" s="65">
        <f>'ポスター掲示場一覧メイン (15欠番ver)'!O81</f>
        <v>0</v>
      </c>
      <c r="P84" s="62">
        <f>'ポスター掲示場一覧メイン (15欠番ver)'!P81</f>
        <v>0</v>
      </c>
      <c r="Q84" s="62">
        <f>'ポスター掲示場一覧メイン (15欠番ver)'!Q84</f>
        <v>1</v>
      </c>
      <c r="R84" s="62">
        <f>'ポスター掲示場一覧メイン (15欠番ver)'!R84</f>
        <v>0</v>
      </c>
      <c r="S84" s="40">
        <f>'ポスター掲示場一覧メイン (15欠番ver)'!S84</f>
        <v>0</v>
      </c>
      <c r="T84" s="40">
        <f>'ポスター掲示場一覧メイン (15欠番ver)'!T84</f>
        <v>0</v>
      </c>
      <c r="U84" s="62">
        <f t="shared" si="1"/>
        <v>1</v>
      </c>
    </row>
    <row r="85" spans="1:21" ht="45" hidden="1" customHeight="1">
      <c r="A85" s="101">
        <v>84</v>
      </c>
      <c r="B85" s="21" t="str">
        <f>'ポスター掲示場一覧メイン (15欠番ver)'!B85</f>
        <v>八幡公民館前</v>
      </c>
      <c r="C85" s="40" t="str">
        <f>'ポスター掲示場一覧メイン (15欠番ver)'!C82</f>
        <v>坪田字下高松5（北側）</v>
      </c>
      <c r="D85" s="40" t="str">
        <f>'ポスター掲示場一覧メイン (15欠番ver)'!D82</f>
        <v>坪田字高松</v>
      </c>
      <c r="E85" s="44">
        <f>'ポスター掲示場一覧メイン (15欠番ver)'!E82</f>
        <v>17</v>
      </c>
      <c r="F85" s="44">
        <f>'ポスター掲示場一覧メイン (15欠番ver)'!F82</f>
        <v>4</v>
      </c>
      <c r="G85" s="40" t="str">
        <f>'ポスター掲示場一覧メイン (15欠番ver)'!G85</f>
        <v>相馬市教育長（中央公民館）</v>
      </c>
      <c r="H85" s="48" t="str">
        <f>'ポスター掲示場一覧メイン (15欠番ver)'!H85</f>
        <v/>
      </c>
      <c r="I85" s="40" t="str">
        <f>'ポスター掲示場一覧メイン (15欠番ver)'!I85</f>
        <v/>
      </c>
      <c r="J85" s="56">
        <f>'ポスター掲示場一覧メイン (15欠番ver)'!J85</f>
        <v>0</v>
      </c>
      <c r="K85" s="62">
        <f>'ポスター掲示場一覧メイン (15欠番ver)'!K82</f>
        <v>0</v>
      </c>
      <c r="L85" s="65">
        <f>'ポスター掲示場一覧メイン (15欠番ver)'!L82</f>
        <v>1</v>
      </c>
      <c r="M85" s="50" t="str">
        <f>'ポスター掲示場一覧メイン (15欠番ver)'!M82</f>
        <v>あなた様</v>
      </c>
      <c r="N85" s="65">
        <f>'ポスター掲示場一覧メイン (15欠番ver)'!N82</f>
        <v>0</v>
      </c>
      <c r="O85" s="65">
        <f>'ポスター掲示場一覧メイン (15欠番ver)'!O82</f>
        <v>0</v>
      </c>
      <c r="P85" s="62">
        <f>'ポスター掲示場一覧メイン (15欠番ver)'!P82</f>
        <v>0</v>
      </c>
      <c r="Q85" s="62">
        <f>'ポスター掲示場一覧メイン (15欠番ver)'!Q85</f>
        <v>0</v>
      </c>
      <c r="R85" s="62">
        <f>'ポスター掲示場一覧メイン (15欠番ver)'!R85</f>
        <v>0</v>
      </c>
      <c r="S85" s="40">
        <f>'ポスター掲示場一覧メイン (15欠番ver)'!S85</f>
        <v>0</v>
      </c>
      <c r="T85" s="40">
        <f>'ポスター掲示場一覧メイン (15欠番ver)'!T85</f>
        <v>0</v>
      </c>
      <c r="U85" s="62">
        <f t="shared" si="1"/>
        <v>0</v>
      </c>
    </row>
    <row r="86" spans="1:21" ht="45" customHeight="1">
      <c r="A86" s="101">
        <v>85</v>
      </c>
      <c r="B86" s="21" t="str">
        <f>'ポスター掲示場一覧メイン (15欠番ver)'!B86</f>
        <v>髙橋宅南側の畑</v>
      </c>
      <c r="C86" s="40" t="str">
        <f>'ポスター掲示場一覧メイン (15欠番ver)'!C83</f>
        <v>今田字久保前211-2</v>
      </c>
      <c r="D86" s="40" t="str">
        <f>'ポスター掲示場一覧メイン (15欠番ver)'!D83</f>
        <v>今田字久保前211-2</v>
      </c>
      <c r="E86" s="44">
        <f>'ポスター掲示場一覧メイン (15欠番ver)'!E83</f>
        <v>17</v>
      </c>
      <c r="F86" s="44">
        <f>'ポスター掲示場一覧メイン (15欠番ver)'!F83</f>
        <v>5</v>
      </c>
      <c r="G86" s="40" t="str">
        <f>'ポスター掲示場一覧メイン (15欠番ver)'!G86</f>
        <v>横山　晃一</v>
      </c>
      <c r="H86" s="48" t="str">
        <f>'ポスター掲示場一覧メイン (15欠番ver)'!H86</f>
        <v>979-2533</v>
      </c>
      <c r="I86" s="40" t="str">
        <f>'ポスター掲示場一覧メイン (15欠番ver)'!I86</f>
        <v>相馬市坪田字平林125</v>
      </c>
      <c r="J86" s="56" t="str">
        <f>'ポスター掲示場一覧メイン (15欠番ver)'!J86</f>
        <v>36-7773
（横山　陽子）</v>
      </c>
      <c r="K86" s="62">
        <f>'ポスター掲示場一覧メイン (15欠番ver)'!K83</f>
        <v>0</v>
      </c>
      <c r="L86" s="65">
        <f>'ポスター掲示場一覧メイン (15欠番ver)'!L83</f>
        <v>1</v>
      </c>
      <c r="M86" s="50" t="str">
        <f>'ポスター掲示場一覧メイン (15欠番ver)'!M83</f>
        <v>あなた様</v>
      </c>
      <c r="N86" s="65">
        <f>'ポスター掲示場一覧メイン (15欠番ver)'!N83</f>
        <v>0</v>
      </c>
      <c r="O86" s="65">
        <f>'ポスター掲示場一覧メイン (15欠番ver)'!O83</f>
        <v>0</v>
      </c>
      <c r="P86" s="62">
        <f>'ポスター掲示場一覧メイン (15欠番ver)'!P83</f>
        <v>0</v>
      </c>
      <c r="Q86" s="62">
        <f>'ポスター掲示場一覧メイン (15欠番ver)'!Q86</f>
        <v>1</v>
      </c>
      <c r="R86" s="62">
        <f>'ポスター掲示場一覧メイン (15欠番ver)'!R86</f>
        <v>0</v>
      </c>
      <c r="S86" s="40" t="str">
        <f>'ポスター掲示場一覧メイン (15欠番ver)'!S86</f>
        <v>H28.7参院選より変更
横山晃一氏（R2.4.11死亡）</v>
      </c>
      <c r="T86" s="40">
        <f>'ポスター掲示場一覧メイン (15欠番ver)'!T86</f>
        <v>0</v>
      </c>
      <c r="U86" s="62">
        <f t="shared" si="1"/>
        <v>1</v>
      </c>
    </row>
    <row r="87" spans="1:21" ht="45" customHeight="1">
      <c r="A87" s="100">
        <v>86</v>
      </c>
      <c r="B87" s="21" t="str">
        <f>'ポスター掲示場一覧メイン (15欠番ver)'!B87</f>
        <v>中城宅北側の畑</v>
      </c>
      <c r="C87" s="40" t="str">
        <f>'ポスター掲示場一覧メイン (15欠番ver)'!C84</f>
        <v>今田字藤堂林143</v>
      </c>
      <c r="D87" s="40" t="str">
        <f>'ポスター掲示場一覧メイン (15欠番ver)'!D84</f>
        <v>今田字藤堂林143</v>
      </c>
      <c r="E87" s="44">
        <f>'ポスター掲示場一覧メイン (15欠番ver)'!E84</f>
        <v>17</v>
      </c>
      <c r="F87" s="44">
        <f>'ポスター掲示場一覧メイン (15欠番ver)'!F84</f>
        <v>6</v>
      </c>
      <c r="G87" s="40" t="str">
        <f>'ポスター掲示場一覧メイン (15欠番ver)'!G87</f>
        <v>池田　忠正</v>
      </c>
      <c r="H87" s="48" t="str">
        <f>'ポスター掲示場一覧メイン (15欠番ver)'!H87</f>
        <v>979-2533</v>
      </c>
      <c r="I87" s="40" t="str">
        <f>'ポスター掲示場一覧メイン (15欠番ver)'!I87</f>
        <v>相馬市坪田字台町102</v>
      </c>
      <c r="J87" s="56" t="str">
        <f>'ポスター掲示場一覧メイン (15欠番ver)'!J87</f>
        <v>36-7809</v>
      </c>
      <c r="K87" s="62">
        <f>'ポスター掲示場一覧メイン (15欠番ver)'!K84</f>
        <v>0</v>
      </c>
      <c r="L87" s="65">
        <f>'ポスター掲示場一覧メイン (15欠番ver)'!L84</f>
        <v>1</v>
      </c>
      <c r="M87" s="50" t="str">
        <f>'ポスター掲示場一覧メイン (15欠番ver)'!M84</f>
        <v>あなた様</v>
      </c>
      <c r="N87" s="65">
        <f>'ポスター掲示場一覧メイン (15欠番ver)'!N84</f>
        <v>0</v>
      </c>
      <c r="O87" s="65">
        <f>'ポスター掲示場一覧メイン (15欠番ver)'!O84</f>
        <v>0</v>
      </c>
      <c r="P87" s="62">
        <f>'ポスター掲示場一覧メイン (15欠番ver)'!P84</f>
        <v>0</v>
      </c>
      <c r="Q87" s="62">
        <f>'ポスター掲示場一覧メイン (15欠番ver)'!Q87</f>
        <v>1</v>
      </c>
      <c r="R87" s="62">
        <f>'ポスター掲示場一覧メイン (15欠番ver)'!R87</f>
        <v>0</v>
      </c>
      <c r="S87" s="40" t="str">
        <f>'ポスター掲示場一覧メイン (15欠番ver)'!S87</f>
        <v>H28.7参院選より変更</v>
      </c>
      <c r="T87" s="40" t="str">
        <f>'ポスター掲示場一覧メイン (15欠番ver)'!T87</f>
        <v>番線を切りっぱなしにしない</v>
      </c>
      <c r="U87" s="62">
        <f t="shared" si="1"/>
        <v>1</v>
      </c>
    </row>
    <row r="88" spans="1:21" ht="45" hidden="1" customHeight="1">
      <c r="A88" s="99">
        <v>87</v>
      </c>
      <c r="B88" s="21" t="str">
        <f>'ポスター掲示場一覧メイン (15欠番ver)'!B88</f>
        <v>松道坂頂上</v>
      </c>
      <c r="C88" s="40" t="str">
        <f>'ポスター掲示場一覧メイン (15欠番ver)'!C85</f>
        <v>坪田字北田68</v>
      </c>
      <c r="D88" s="40" t="str">
        <f>'ポスター掲示場一覧メイン (15欠番ver)'!D85</f>
        <v>坪田字北田68</v>
      </c>
      <c r="E88" s="44">
        <f>'ポスター掲示場一覧メイン (15欠番ver)'!E85</f>
        <v>17</v>
      </c>
      <c r="F88" s="44">
        <f>'ポスター掲示場一覧メイン (15欠番ver)'!F85</f>
        <v>7</v>
      </c>
      <c r="G88" s="40" t="str">
        <f>'ポスター掲示場一覧メイン (15欠番ver)'!G88</f>
        <v>（県有地）</v>
      </c>
      <c r="H88" s="48" t="str">
        <f>'ポスター掲示場一覧メイン (15欠番ver)'!H88</f>
        <v/>
      </c>
      <c r="I88" s="40" t="str">
        <f>'ポスター掲示場一覧メイン (15欠番ver)'!I88</f>
        <v/>
      </c>
      <c r="J88" s="56">
        <f>'ポスター掲示場一覧メイン (15欠番ver)'!J88</f>
        <v>0</v>
      </c>
      <c r="K88" s="62">
        <f>'ポスター掲示場一覧メイン (15欠番ver)'!K85</f>
        <v>0</v>
      </c>
      <c r="L88" s="65">
        <f>'ポスター掲示場一覧メイン (15欠番ver)'!L85</f>
        <v>0</v>
      </c>
      <c r="M88" s="50">
        <f>'ポスター掲示場一覧メイン (15欠番ver)'!M85</f>
        <v>0</v>
      </c>
      <c r="N88" s="65">
        <f>'ポスター掲示場一覧メイン (15欠番ver)'!N85</f>
        <v>1</v>
      </c>
      <c r="O88" s="65">
        <f>'ポスター掲示場一覧メイン (15欠番ver)'!O85</f>
        <v>0</v>
      </c>
      <c r="P88" s="62">
        <f>'ポスター掲示場一覧メイン (15欠番ver)'!P85</f>
        <v>1</v>
      </c>
      <c r="Q88" s="62">
        <f>'ポスター掲示場一覧メイン (15欠番ver)'!Q88</f>
        <v>0</v>
      </c>
      <c r="R88" s="62">
        <f>'ポスター掲示場一覧メイン (15欠番ver)'!R88</f>
        <v>0</v>
      </c>
      <c r="S88" s="40" t="str">
        <f>'ポスター掲示場一覧メイン (15欠番ver)'!S88</f>
        <v>R01より道路占用申請書提出</v>
      </c>
      <c r="T88" s="40">
        <f>'ポスター掲示場一覧メイン (15欠番ver)'!T88</f>
        <v>0</v>
      </c>
      <c r="U88" s="62">
        <f t="shared" si="1"/>
        <v>0</v>
      </c>
    </row>
    <row r="89" spans="1:21" ht="45" customHeight="1">
      <c r="A89" s="100">
        <v>88</v>
      </c>
      <c r="B89" s="21" t="str">
        <f>'ポスター掲示場一覧メイン (15欠番ver)'!B89</f>
        <v>旧但野宅前の田</v>
      </c>
      <c r="C89" s="40" t="str">
        <f>'ポスター掲示場一覧メイン (15欠番ver)'!C86</f>
        <v>坪田字台町145-4　（南側）</v>
      </c>
      <c r="D89" s="40" t="str">
        <f>'ポスター掲示場一覧メイン (15欠番ver)'!D86</f>
        <v>坪田字台町147-1</v>
      </c>
      <c r="E89" s="44">
        <f>'ポスター掲示場一覧メイン (15欠番ver)'!E86</f>
        <v>17</v>
      </c>
      <c r="F89" s="44">
        <f>'ポスター掲示場一覧メイン (15欠番ver)'!F86</f>
        <v>8</v>
      </c>
      <c r="G89" s="40" t="str">
        <f>'ポスター掲示場一覧メイン (15欠番ver)'!G89</f>
        <v>大橋　一照</v>
      </c>
      <c r="H89" s="48" t="str">
        <f>'ポスター掲示場一覧メイン (15欠番ver)'!H89</f>
        <v>976-0037</v>
      </c>
      <c r="I89" s="40" t="str">
        <f>'ポスター掲示場一覧メイン (15欠番ver)'!I89</f>
        <v>相馬市中野字向陽71</v>
      </c>
      <c r="J89" s="56" t="str">
        <f>'ポスター掲示場一覧メイン (15欠番ver)'!J89</f>
        <v>36-2864</v>
      </c>
      <c r="K89" s="62">
        <f>'ポスター掲示場一覧メイン (15欠番ver)'!K86</f>
        <v>0</v>
      </c>
      <c r="L89" s="65">
        <f>'ポスター掲示場一覧メイン (15欠番ver)'!L86</f>
        <v>1</v>
      </c>
      <c r="M89" s="50" t="str">
        <f>'ポスター掲示場一覧メイン (15欠番ver)'!M86</f>
        <v>あなた様</v>
      </c>
      <c r="N89" s="65">
        <f>'ポスター掲示場一覧メイン (15欠番ver)'!N86</f>
        <v>0</v>
      </c>
      <c r="O89" s="65">
        <f>'ポスター掲示場一覧メイン (15欠番ver)'!O86</f>
        <v>0</v>
      </c>
      <c r="P89" s="62">
        <f>'ポスター掲示場一覧メイン (15欠番ver)'!P86</f>
        <v>0</v>
      </c>
      <c r="Q89" s="62">
        <f>'ポスター掲示場一覧メイン (15欠番ver)'!Q89</f>
        <v>1</v>
      </c>
      <c r="R89" s="62">
        <f>'ポスター掲示場一覧メイン (15欠番ver)'!R89</f>
        <v>0</v>
      </c>
      <c r="S89" s="40">
        <f>'ポスター掲示場一覧メイン (15欠番ver)'!S89</f>
        <v>0</v>
      </c>
      <c r="T89" s="40">
        <f>'ポスター掲示場一覧メイン (15欠番ver)'!T89</f>
        <v>0</v>
      </c>
      <c r="U89" s="62">
        <f t="shared" si="1"/>
        <v>1</v>
      </c>
    </row>
    <row r="90" spans="1:21" ht="45" customHeight="1">
      <c r="A90" s="100">
        <v>89</v>
      </c>
      <c r="B90" s="21" t="str">
        <f>'ポスター掲示場一覧メイン (15欠番ver)'!B90</f>
        <v>佐藤宅前の畑</v>
      </c>
      <c r="C90" s="40" t="str">
        <f>'ポスター掲示場一覧メイン (15欠番ver)'!C87</f>
        <v>坪田字牛安沢105-1　（北側）</v>
      </c>
      <c r="D90" s="40" t="str">
        <f>'ポスター掲示場一覧メイン (15欠番ver)'!D87</f>
        <v>坪田字牛安沢105-2</v>
      </c>
      <c r="E90" s="44">
        <f>'ポスター掲示場一覧メイン (15欠番ver)'!E87</f>
        <v>17</v>
      </c>
      <c r="F90" s="44">
        <f>'ポスター掲示場一覧メイン (15欠番ver)'!F87</f>
        <v>9</v>
      </c>
      <c r="G90" s="40" t="str">
        <f>'ポスター掲示場一覧メイン (15欠番ver)'!G90</f>
        <v>佐藤　忠好</v>
      </c>
      <c r="H90" s="48" t="str">
        <f>'ポスター掲示場一覧メイン (15欠番ver)'!H90</f>
        <v>979-2532</v>
      </c>
      <c r="I90" s="40" t="str">
        <f>'ポスター掲示場一覧メイン (15欠番ver)'!I90</f>
        <v>相馬市富沢字北目19</v>
      </c>
      <c r="J90" s="56" t="str">
        <f>'ポスター掲示場一覧メイン (15欠番ver)'!J90</f>
        <v>36-7730
（佐藤　久司）</v>
      </c>
      <c r="K90" s="62">
        <f>'ポスター掲示場一覧メイン (15欠番ver)'!K87</f>
        <v>0</v>
      </c>
      <c r="L90" s="65">
        <f>'ポスター掲示場一覧メイン (15欠番ver)'!L87</f>
        <v>1</v>
      </c>
      <c r="M90" s="50" t="str">
        <f>'ポスター掲示場一覧メイン (15欠番ver)'!M87</f>
        <v>あなた様</v>
      </c>
      <c r="N90" s="65">
        <f>'ポスター掲示場一覧メイン (15欠番ver)'!N87</f>
        <v>0</v>
      </c>
      <c r="O90" s="65">
        <f>'ポスター掲示場一覧メイン (15欠番ver)'!O87</f>
        <v>0</v>
      </c>
      <c r="P90" s="62">
        <f>'ポスター掲示場一覧メイン (15欠番ver)'!P87</f>
        <v>0</v>
      </c>
      <c r="Q90" s="62">
        <f>'ポスター掲示場一覧メイン (15欠番ver)'!Q90</f>
        <v>1</v>
      </c>
      <c r="R90" s="62">
        <f>'ポスター掲示場一覧メイン (15欠番ver)'!R90</f>
        <v>0</v>
      </c>
      <c r="S90" s="40" t="str">
        <f>'ポスター掲示場一覧メイン (15欠番ver)'!S90</f>
        <v>佐藤忠好氏（R1.7.22死亡）
R6.10.5（土地所有者）佐藤久司氏より承諾条件要望ありTELで設置条件確認済
「錠口から車が出る際に県道通行車両確認に支障があるため、ポスター掲示板は、錠口よりできるだけ南側に離して、県道沿いから西側敷地内に下げて設置」</v>
      </c>
      <c r="T90" s="40">
        <f>'ポスター掲示場一覧メイン (15欠番ver)'!T90</f>
        <v>0</v>
      </c>
      <c r="U90" s="62">
        <f t="shared" si="1"/>
        <v>1</v>
      </c>
    </row>
    <row r="91" spans="1:21" ht="45" hidden="1" customHeight="1">
      <c r="A91" s="99">
        <v>90</v>
      </c>
      <c r="B91" s="21" t="str">
        <f>'ポスター掲示場一覧メイン (15欠番ver)'!B91</f>
        <v>富沢公会堂向（ゴミステーション付近）</v>
      </c>
      <c r="C91" s="40" t="str">
        <f>'ポスター掲示場一覧メイン (15欠番ver)'!C88</f>
        <v>富沢字松道　（松道バス停の南300ｍ）　</v>
      </c>
      <c r="D91" s="40" t="str">
        <f>'ポスター掲示場一覧メイン (15欠番ver)'!D88</f>
        <v>富沢字松道334-2</v>
      </c>
      <c r="E91" s="44">
        <f>'ポスター掲示場一覧メイン (15欠番ver)'!E88</f>
        <v>18</v>
      </c>
      <c r="F91" s="44">
        <f>'ポスター掲示場一覧メイン (15欠番ver)'!F88</f>
        <v>1</v>
      </c>
      <c r="G91" s="40" t="str">
        <f>'ポスター掲示場一覧メイン (15欠番ver)'!G91</f>
        <v>相馬市（地域防災対策室）</v>
      </c>
      <c r="H91" s="48" t="str">
        <f>'ポスター掲示場一覧メイン (15欠番ver)'!H91</f>
        <v>976-0042</v>
      </c>
      <c r="I91" s="40" t="str">
        <f>'ポスター掲示場一覧メイン (15欠番ver)'!I91</f>
        <v>相馬市中村北町63-3</v>
      </c>
      <c r="J91" s="56">
        <f>'ポスター掲示場一覧メイン (15欠番ver)'!J91</f>
        <v>0</v>
      </c>
      <c r="K91" s="62">
        <f>'ポスター掲示場一覧メイン (15欠番ver)'!K88</f>
        <v>1</v>
      </c>
      <c r="L91" s="65">
        <f>'ポスター掲示場一覧メイン (15欠番ver)'!L88</f>
        <v>0</v>
      </c>
      <c r="M91" s="50">
        <f>'ポスター掲示場一覧メイン (15欠番ver)'!M88</f>
        <v>0</v>
      </c>
      <c r="N91" s="65">
        <f>'ポスター掲示場一覧メイン (15欠番ver)'!N88</f>
        <v>0</v>
      </c>
      <c r="O91" s="65">
        <f>'ポスター掲示場一覧メイン (15欠番ver)'!O88</f>
        <v>0</v>
      </c>
      <c r="P91" s="62">
        <f>'ポスター掲示場一覧メイン (15欠番ver)'!P88</f>
        <v>0</v>
      </c>
      <c r="Q91" s="62">
        <f>'ポスター掲示場一覧メイン (15欠番ver)'!Q91</f>
        <v>0</v>
      </c>
      <c r="R91" s="62">
        <f>'ポスター掲示場一覧メイン (15欠番ver)'!R91</f>
        <v>0</v>
      </c>
      <c r="S91" s="40" t="str">
        <f>'ポスター掲示場一覧メイン (15欠番ver)'!S91</f>
        <v>R010610ポスター台帳がJAになっていたが、JAからの指摘により調査した結果、市有地（防災所有。H14.6.25JAより寄付受）であることが判明
富沢字原田372　（東側）</v>
      </c>
      <c r="T91" s="40" t="str">
        <f>'ポスター掲示場一覧メイン (15欠番ver)'!T91</f>
        <v>ゴミステーション付近</v>
      </c>
      <c r="U91" s="62">
        <f t="shared" si="1"/>
        <v>0</v>
      </c>
    </row>
    <row r="92" spans="1:21" ht="45" customHeight="1">
      <c r="A92" s="100">
        <v>91</v>
      </c>
      <c r="B92" s="21" t="str">
        <f>'ポスター掲示場一覧メイン (15欠番ver)'!B92</f>
        <v>冨田宅前の畑</v>
      </c>
      <c r="C92" s="40" t="str">
        <f>'ポスター掲示場一覧メイン (15欠番ver)'!C89</f>
        <v>富沢字松道155　（西側）</v>
      </c>
      <c r="D92" s="40" t="str">
        <f>'ポスター掲示場一覧メイン (15欠番ver)'!D89</f>
        <v>富沢字松道148-1</v>
      </c>
      <c r="E92" s="44">
        <f>'ポスター掲示場一覧メイン (15欠番ver)'!E89</f>
        <v>18</v>
      </c>
      <c r="F92" s="44">
        <f>'ポスター掲示場一覧メイン (15欠番ver)'!F89</f>
        <v>2</v>
      </c>
      <c r="G92" s="40" t="str">
        <f>'ポスター掲示場一覧メイン (15欠番ver)'!G92</f>
        <v>冨田　博</v>
      </c>
      <c r="H92" s="48" t="str">
        <f>'ポスター掲示場一覧メイン (15欠番ver)'!H92</f>
        <v>979-2532</v>
      </c>
      <c r="I92" s="40" t="str">
        <f>'ポスター掲示場一覧メイン (15欠番ver)'!I92</f>
        <v>相馬市富沢字水神107-1</v>
      </c>
      <c r="J92" s="56" t="str">
        <f>'ポスター掲示場一覧メイン (15欠番ver)'!J92</f>
        <v>36-7662
090-1828-9617</v>
      </c>
      <c r="K92" s="62">
        <f>'ポスター掲示場一覧メイン (15欠番ver)'!K89</f>
        <v>0</v>
      </c>
      <c r="L92" s="65">
        <f>'ポスター掲示場一覧メイン (15欠番ver)'!L89</f>
        <v>1</v>
      </c>
      <c r="M92" s="50" t="str">
        <f>'ポスター掲示場一覧メイン (15欠番ver)'!M89</f>
        <v>あなた様</v>
      </c>
      <c r="N92" s="65">
        <f>'ポスター掲示場一覧メイン (15欠番ver)'!N89</f>
        <v>0</v>
      </c>
      <c r="O92" s="65">
        <f>'ポスター掲示場一覧メイン (15欠番ver)'!O89</f>
        <v>0</v>
      </c>
      <c r="P92" s="62">
        <f>'ポスター掲示場一覧メイン (15欠番ver)'!P89</f>
        <v>0</v>
      </c>
      <c r="Q92" s="62">
        <f>'ポスター掲示場一覧メイン (15欠番ver)'!Q92</f>
        <v>1</v>
      </c>
      <c r="R92" s="62">
        <f>'ポスター掲示場一覧メイン (15欠番ver)'!R92</f>
        <v>0</v>
      </c>
      <c r="S92" s="40" t="str">
        <f>'ポスター掲示場一覧メイン (15欠番ver)'!S92</f>
        <v>R05所有者住所変更
（富沢字水神109→富沢字水神107-1）</v>
      </c>
      <c r="T92" s="40">
        <f>'ポスター掲示場一覧メイン (15欠番ver)'!T92</f>
        <v>0</v>
      </c>
      <c r="U92" s="62">
        <f t="shared" si="1"/>
        <v>1</v>
      </c>
    </row>
    <row r="93" spans="1:21" ht="45" customHeight="1">
      <c r="A93" s="100">
        <v>92</v>
      </c>
      <c r="B93" s="21" t="str">
        <f>'ポスター掲示場一覧メイン (15欠番ver)'!B93</f>
        <v>国道115号線バイパス交差点西、橋本宅の畑</v>
      </c>
      <c r="C93" s="40" t="str">
        <f>'ポスター掲示場一覧メイン (15欠番ver)'!C90</f>
        <v>富沢字北目19</v>
      </c>
      <c r="D93" s="40" t="str">
        <f>'ポスター掲示場一覧メイン (15欠番ver)'!D90</f>
        <v>富沢字北目19</v>
      </c>
      <c r="E93" s="44">
        <f>'ポスター掲示場一覧メイン (15欠番ver)'!E90</f>
        <v>18</v>
      </c>
      <c r="F93" s="44">
        <f>'ポスター掲示場一覧メイン (15欠番ver)'!F90</f>
        <v>3</v>
      </c>
      <c r="G93" s="40" t="str">
        <f>'ポスター掲示場一覧メイン (15欠番ver)'!G93</f>
        <v>橋本　義衛</v>
      </c>
      <c r="H93" s="48" t="str">
        <f>'ポスター掲示場一覧メイン (15欠番ver)'!H93</f>
        <v>976-0152</v>
      </c>
      <c r="I93" s="40" t="str">
        <f>'ポスター掲示場一覧メイン (15欠番ver)'!I93</f>
        <v>相馬市粟津字粟津91-1</v>
      </c>
      <c r="J93" s="56" t="str">
        <f>'ポスター掲示場一覧メイン (15欠番ver)'!J93</f>
        <v>36-7409</v>
      </c>
      <c r="K93" s="62">
        <f>'ポスター掲示場一覧メイン (15欠番ver)'!K90</f>
        <v>0</v>
      </c>
      <c r="L93" s="65">
        <f>'ポスター掲示場一覧メイン (15欠番ver)'!L90</f>
        <v>1</v>
      </c>
      <c r="M93" s="50" t="str">
        <f>'ポスター掲示場一覧メイン (15欠番ver)'!M90</f>
        <v>あなた様</v>
      </c>
      <c r="N93" s="65">
        <f>'ポスター掲示場一覧メイン (15欠番ver)'!N90</f>
        <v>0</v>
      </c>
      <c r="O93" s="65">
        <f>'ポスター掲示場一覧メイン (15欠番ver)'!O90</f>
        <v>0</v>
      </c>
      <c r="P93" s="62">
        <f>'ポスター掲示場一覧メイン (15欠番ver)'!P90</f>
        <v>0</v>
      </c>
      <c r="Q93" s="62">
        <f>'ポスター掲示場一覧メイン (15欠番ver)'!Q93</f>
        <v>1</v>
      </c>
      <c r="R93" s="62">
        <f>'ポスター掲示場一覧メイン (15欠番ver)'!R93</f>
        <v>0</v>
      </c>
      <c r="S93" s="40" t="str">
        <f>'ポスター掲示場一覧メイン (15欠番ver)'!S93</f>
        <v>R05.5.12掲示場名を修正（国道115号線バイパス交差点西、橋本義衛宅の畑→国道115号線バイパス交差点西、橋本宅の畑）</v>
      </c>
      <c r="T93" s="40">
        <f>'ポスター掲示場一覧メイン (15欠番ver)'!T93</f>
        <v>0</v>
      </c>
      <c r="U93" s="62">
        <f t="shared" si="1"/>
        <v>1</v>
      </c>
    </row>
    <row r="94" spans="1:21" ht="45" hidden="1" customHeight="1">
      <c r="A94" s="99">
        <v>93</v>
      </c>
      <c r="B94" s="21" t="str">
        <f>'ポスター掲示場一覧メイン (15欠番ver)'!B94</f>
        <v>旧広瀬停留所</v>
      </c>
      <c r="C94" s="40" t="str">
        <f>'ポスター掲示場一覧メイン (15欠番ver)'!C91</f>
        <v>富沢字ぬかり2</v>
      </c>
      <c r="D94" s="40" t="str">
        <f>'ポスター掲示場一覧メイン (15欠番ver)'!D91</f>
        <v>富沢字ぬかり2</v>
      </c>
      <c r="E94" s="44">
        <f>'ポスター掲示場一覧メイン (15欠番ver)'!E91</f>
        <v>18</v>
      </c>
      <c r="F94" s="44">
        <f>'ポスター掲示場一覧メイン (15欠番ver)'!F91</f>
        <v>4</v>
      </c>
      <c r="G94" s="40" t="str">
        <f>'ポスター掲示場一覧メイン (15欠番ver)'!G94</f>
        <v>（県有地）</v>
      </c>
      <c r="H94" s="48" t="str">
        <f>'ポスター掲示場一覧メイン (15欠番ver)'!H94</f>
        <v/>
      </c>
      <c r="I94" s="40" t="str">
        <f>'ポスター掲示場一覧メイン (15欠番ver)'!I94</f>
        <v/>
      </c>
      <c r="J94" s="56">
        <f>'ポスター掲示場一覧メイン (15欠番ver)'!J94</f>
        <v>0</v>
      </c>
      <c r="K94" s="62">
        <f>'ポスター掲示場一覧メイン (15欠番ver)'!K91</f>
        <v>0</v>
      </c>
      <c r="L94" s="65">
        <f>'ポスター掲示場一覧メイン (15欠番ver)'!L91</f>
        <v>0</v>
      </c>
      <c r="M94" s="50">
        <f>'ポスター掲示場一覧メイン (15欠番ver)'!M91</f>
        <v>0</v>
      </c>
      <c r="N94" s="65">
        <f>'ポスター掲示場一覧メイン (15欠番ver)'!N91</f>
        <v>1</v>
      </c>
      <c r="O94" s="65">
        <f>'ポスター掲示場一覧メイン (15欠番ver)'!O91</f>
        <v>0</v>
      </c>
      <c r="P94" s="62">
        <f>'ポスター掲示場一覧メイン (15欠番ver)'!P91</f>
        <v>1</v>
      </c>
      <c r="Q94" s="62">
        <f>'ポスター掲示場一覧メイン (15欠番ver)'!Q94</f>
        <v>0</v>
      </c>
      <c r="R94" s="62">
        <f>'ポスター掲示場一覧メイン (15欠番ver)'!R94</f>
        <v>0</v>
      </c>
      <c r="S94" s="40" t="str">
        <f>'ポスター掲示場一覧メイン (15欠番ver)'!S94</f>
        <v>R01より道路占用申請書提出
R05.5.29バス停留所がなくなったため、名称を旧広瀬停留所とした。</v>
      </c>
      <c r="T94" s="40">
        <f>'ポスター掲示場一覧メイン (15欠番ver)'!T94</f>
        <v>0</v>
      </c>
      <c r="U94" s="62">
        <f t="shared" si="1"/>
        <v>0</v>
      </c>
    </row>
    <row r="95" spans="1:21" ht="45" customHeight="1">
      <c r="A95" s="100">
        <v>94</v>
      </c>
      <c r="B95" s="21" t="str">
        <f>'ポスター掲示場一覧メイン (15欠番ver)'!B95</f>
        <v>山岸停留所西側</v>
      </c>
      <c r="C95" s="40" t="str">
        <f>'ポスター掲示場一覧メイン (15欠番ver)'!C92</f>
        <v>富沢字水神109</v>
      </c>
      <c r="D95" s="40" t="str">
        <f>'ポスター掲示場一覧メイン (15欠番ver)'!D92</f>
        <v>富沢字水神109</v>
      </c>
      <c r="E95" s="44">
        <f>'ポスター掲示場一覧メイン (15欠番ver)'!E92</f>
        <v>18</v>
      </c>
      <c r="F95" s="44">
        <f>'ポスター掲示場一覧メイン (15欠番ver)'!F92</f>
        <v>5</v>
      </c>
      <c r="G95" s="40" t="str">
        <f>'ポスター掲示場一覧メイン (15欠番ver)'!G95</f>
        <v>髙玉　厚生</v>
      </c>
      <c r="H95" s="48" t="str">
        <f>'ポスター掲示場一覧メイン (15欠番ver)'!H95</f>
        <v>976-0151</v>
      </c>
      <c r="I95" s="40" t="str">
        <f>'ポスター掲示場一覧メイン (15欠番ver)'!I95</f>
        <v>相馬市山上字明神63-2</v>
      </c>
      <c r="J95" s="56" t="str">
        <f>'ポスター掲示場一覧メイン (15欠番ver)'!J95</f>
        <v>36-7575</v>
      </c>
      <c r="K95" s="62">
        <f>'ポスター掲示場一覧メイン (15欠番ver)'!K92</f>
        <v>0</v>
      </c>
      <c r="L95" s="65">
        <f>'ポスター掲示場一覧メイン (15欠番ver)'!L92</f>
        <v>1</v>
      </c>
      <c r="M95" s="50" t="str">
        <f>'ポスター掲示場一覧メイン (15欠番ver)'!M92</f>
        <v>あなた様</v>
      </c>
      <c r="N95" s="65">
        <f>'ポスター掲示場一覧メイン (15欠番ver)'!N92</f>
        <v>0</v>
      </c>
      <c r="O95" s="65">
        <f>'ポスター掲示場一覧メイン (15欠番ver)'!O92</f>
        <v>0</v>
      </c>
      <c r="P95" s="62">
        <f>'ポスター掲示場一覧メイン (15欠番ver)'!P92</f>
        <v>0</v>
      </c>
      <c r="Q95" s="62">
        <f>'ポスター掲示場一覧メイン (15欠番ver)'!Q95</f>
        <v>1</v>
      </c>
      <c r="R95" s="62">
        <f>'ポスター掲示場一覧メイン (15欠番ver)'!R95</f>
        <v>0</v>
      </c>
      <c r="S95" s="40" t="str">
        <f>'ポスター掲示場一覧メイン (15欠番ver)'!S95</f>
        <v>R3.9元の場所の所有者変更。設置場所変更。</v>
      </c>
      <c r="T95" s="40" t="str">
        <f>'ポスター掲示場一覧メイン (15欠番ver)'!T95</f>
        <v>R3.9場所変更。</v>
      </c>
      <c r="U95" s="62">
        <f t="shared" si="1"/>
        <v>1</v>
      </c>
    </row>
    <row r="96" spans="1:21" ht="45" hidden="1" customHeight="1">
      <c r="A96" s="100">
        <v>95</v>
      </c>
      <c r="B96" s="21" t="str">
        <f>'ポスター掲示場一覧メイン (15欠番ver)'!B96</f>
        <v>今田入口停留所</v>
      </c>
      <c r="C96" s="40" t="str">
        <f>'ポスター掲示場一覧メイン (15欠番ver)'!C93</f>
        <v>粟津字粟津91-1</v>
      </c>
      <c r="D96" s="40" t="str">
        <f>'ポスター掲示場一覧メイン (15欠番ver)'!D93</f>
        <v>粟津字粟津91-1</v>
      </c>
      <c r="E96" s="44">
        <f>'ポスター掲示場一覧メイン (15欠番ver)'!E93</f>
        <v>19</v>
      </c>
      <c r="F96" s="44">
        <f>'ポスター掲示場一覧メイン (15欠番ver)'!F93</f>
        <v>1</v>
      </c>
      <c r="G96" s="40" t="str">
        <f>'ポスター掲示場一覧メイン (15欠番ver)'!G96</f>
        <v>（県有地）</v>
      </c>
      <c r="H96" s="48" t="str">
        <f>'ポスター掲示場一覧メイン (15欠番ver)'!H96</f>
        <v/>
      </c>
      <c r="I96" s="40" t="str">
        <f>'ポスター掲示場一覧メイン (15欠番ver)'!I96</f>
        <v/>
      </c>
      <c r="J96" s="56">
        <f>'ポスター掲示場一覧メイン (15欠番ver)'!J96</f>
        <v>0</v>
      </c>
      <c r="K96" s="62">
        <f>'ポスター掲示場一覧メイン (15欠番ver)'!K93</f>
        <v>0</v>
      </c>
      <c r="L96" s="65">
        <f>'ポスター掲示場一覧メイン (15欠番ver)'!L93</f>
        <v>1</v>
      </c>
      <c r="M96" s="50" t="str">
        <f>'ポスター掲示場一覧メイン (15欠番ver)'!M93</f>
        <v>あなた様</v>
      </c>
      <c r="N96" s="65">
        <f>'ポスター掲示場一覧メイン (15欠番ver)'!N93</f>
        <v>0</v>
      </c>
      <c r="O96" s="65">
        <f>'ポスター掲示場一覧メイン (15欠番ver)'!O93</f>
        <v>0</v>
      </c>
      <c r="P96" s="62">
        <f>'ポスター掲示場一覧メイン (15欠番ver)'!P93</f>
        <v>0</v>
      </c>
      <c r="Q96" s="62">
        <f>'ポスター掲示場一覧メイン (15欠番ver)'!Q96</f>
        <v>0</v>
      </c>
      <c r="R96" s="62">
        <f>'ポスター掲示場一覧メイン (15欠番ver)'!R96</f>
        <v>0</v>
      </c>
      <c r="S96" s="40" t="str">
        <f>'ポスター掲示場一覧メイン (15欠番ver)'!S96</f>
        <v>R01より道路占用申請書提出</v>
      </c>
      <c r="T96" s="40">
        <f>'ポスター掲示場一覧メイン (15欠番ver)'!T96</f>
        <v>0</v>
      </c>
      <c r="U96" s="62">
        <f t="shared" si="1"/>
        <v>0</v>
      </c>
    </row>
    <row r="97" spans="1:21" ht="45" hidden="1" customHeight="1">
      <c r="A97" s="99">
        <v>96</v>
      </c>
      <c r="B97" s="21" t="str">
        <f>'ポスター掲示場一覧メイン (15欠番ver)'!B97</f>
        <v>山上公民館前</v>
      </c>
      <c r="C97" s="40" t="str">
        <f>'ポスター掲示場一覧メイン (15欠番ver)'!C94</f>
        <v>山上字山岸21（南側）</v>
      </c>
      <c r="D97" s="40" t="str">
        <f>'ポスター掲示場一覧メイン (15欠番ver)'!D94</f>
        <v>山上字山岸24</v>
      </c>
      <c r="E97" s="44">
        <f>'ポスター掲示場一覧メイン (15欠番ver)'!E94</f>
        <v>19</v>
      </c>
      <c r="F97" s="44">
        <f>'ポスター掲示場一覧メイン (15欠番ver)'!F94</f>
        <v>2</v>
      </c>
      <c r="G97" s="40" t="str">
        <f>'ポスター掲示場一覧メイン (15欠番ver)'!G97</f>
        <v>相馬市教育長（中央公民館）</v>
      </c>
      <c r="H97" s="48" t="str">
        <f>'ポスター掲示場一覧メイン (15欠番ver)'!H97</f>
        <v/>
      </c>
      <c r="I97" s="40" t="str">
        <f>'ポスター掲示場一覧メイン (15欠番ver)'!I97</f>
        <v/>
      </c>
      <c r="J97" s="56">
        <f>'ポスター掲示場一覧メイン (15欠番ver)'!J97</f>
        <v>0</v>
      </c>
      <c r="K97" s="62">
        <f>'ポスター掲示場一覧メイン (15欠番ver)'!K94</f>
        <v>1</v>
      </c>
      <c r="L97" s="65">
        <f>'ポスター掲示場一覧メイン (15欠番ver)'!L94</f>
        <v>0</v>
      </c>
      <c r="M97" s="50">
        <f>'ポスター掲示場一覧メイン (15欠番ver)'!M94</f>
        <v>0</v>
      </c>
      <c r="N97" s="65">
        <f>'ポスター掲示場一覧メイン (15欠番ver)'!N94</f>
        <v>0</v>
      </c>
      <c r="O97" s="65">
        <f>'ポスター掲示場一覧メイン (15欠番ver)'!O94</f>
        <v>0</v>
      </c>
      <c r="P97" s="62">
        <f>'ポスター掲示場一覧メイン (15欠番ver)'!P94</f>
        <v>0</v>
      </c>
      <c r="Q97" s="62">
        <f>'ポスター掲示場一覧メイン (15欠番ver)'!Q97</f>
        <v>0</v>
      </c>
      <c r="R97" s="62">
        <f>'ポスター掲示場一覧メイン (15欠番ver)'!R97</f>
        <v>0</v>
      </c>
      <c r="S97" s="40">
        <f>'ポスター掲示場一覧メイン (15欠番ver)'!S97</f>
        <v>0</v>
      </c>
      <c r="T97" s="40">
        <f>'ポスター掲示場一覧メイン (15欠番ver)'!T97</f>
        <v>0</v>
      </c>
      <c r="U97" s="62">
        <f t="shared" si="1"/>
        <v>0</v>
      </c>
    </row>
    <row r="98" spans="1:21" ht="45" hidden="1" customHeight="1">
      <c r="A98" s="100">
        <v>97</v>
      </c>
      <c r="B98" s="21" t="str">
        <f>'ポスター掲示場一覧メイン (15欠番ver)'!B98</f>
        <v>横川公会堂（ゴミステーション南）</v>
      </c>
      <c r="C98" s="40" t="str">
        <f>'ポスター掲示場一覧メイン (15欠番ver)'!C95</f>
        <v>山上字明神53</v>
      </c>
      <c r="D98" s="40" t="str">
        <f>'ポスター掲示場一覧メイン (15欠番ver)'!D95</f>
        <v>山上字明神53</v>
      </c>
      <c r="E98" s="44">
        <f>'ポスター掲示場一覧メイン (15欠番ver)'!E95</f>
        <v>19</v>
      </c>
      <c r="F98" s="44">
        <f>'ポスター掲示場一覧メイン (15欠番ver)'!F95</f>
        <v>3</v>
      </c>
      <c r="G98" s="40" t="str">
        <f>'ポスター掲示場一覧メイン (15欠番ver)'!G98</f>
        <v>山上４区区長　
佐藤　忠人</v>
      </c>
      <c r="H98" s="48" t="str">
        <f>'ポスター掲示場一覧メイン (15欠番ver)'!H98</f>
        <v>976-0151</v>
      </c>
      <c r="I98" s="40" t="str">
        <f>'ポスター掲示場一覧メイン (15欠番ver)'!I98</f>
        <v>相馬市山上字横川227</v>
      </c>
      <c r="J98" s="56" t="str">
        <f>'ポスター掲示場一覧メイン (15欠番ver)'!J98</f>
        <v>32-5164</v>
      </c>
      <c r="K98" s="62">
        <f>'ポスター掲示場一覧メイン (15欠番ver)'!K95</f>
        <v>0</v>
      </c>
      <c r="L98" s="65">
        <f>'ポスター掲示場一覧メイン (15欠番ver)'!L95</f>
        <v>1</v>
      </c>
      <c r="M98" s="50" t="str">
        <f>'ポスター掲示場一覧メイン (15欠番ver)'!M95</f>
        <v>あなた様</v>
      </c>
      <c r="N98" s="65">
        <f>'ポスター掲示場一覧メイン (15欠番ver)'!N95</f>
        <v>0</v>
      </c>
      <c r="O98" s="65">
        <f>'ポスター掲示場一覧メイン (15欠番ver)'!O95</f>
        <v>0</v>
      </c>
      <c r="P98" s="62">
        <f>'ポスター掲示場一覧メイン (15欠番ver)'!P95</f>
        <v>0</v>
      </c>
      <c r="Q98" s="62">
        <f>'ポスター掲示場一覧メイン (15欠番ver)'!Q98</f>
        <v>0</v>
      </c>
      <c r="R98" s="62">
        <f>'ポスター掲示場一覧メイン (15欠番ver)'!R98</f>
        <v>1</v>
      </c>
      <c r="S98" s="40" t="str">
        <f>'ポスター掲示場一覧メイン (15欠番ver)'!S98</f>
        <v>H28.7参院選より変更
Ｈ30.4区長変更</v>
      </c>
      <c r="T98" s="40">
        <f>'ポスター掲示場一覧メイン (15欠番ver)'!T98</f>
        <v>0</v>
      </c>
      <c r="U98" s="62">
        <f t="shared" si="1"/>
        <v>1</v>
      </c>
    </row>
    <row r="99" spans="1:21" ht="45" hidden="1" customHeight="1">
      <c r="A99" s="99">
        <v>98</v>
      </c>
      <c r="B99" s="21" t="str">
        <f>'ポスター掲示場一覧メイン (15欠番ver)'!B99</f>
        <v>老人憩の家の北側の土手</v>
      </c>
      <c r="C99" s="40" t="str">
        <f>'ポスター掲示場一覧メイン (15欠番ver)'!C96</f>
        <v>山上字堀坂8-3（東側100ｍ）</v>
      </c>
      <c r="D99" s="40" t="str">
        <f>'ポスター掲示場一覧メイン (15欠番ver)'!D96</f>
        <v>山上字堀坂8－3地先</v>
      </c>
      <c r="E99" s="44">
        <f>'ポスター掲示場一覧メイン (15欠番ver)'!E96</f>
        <v>19</v>
      </c>
      <c r="F99" s="44">
        <f>'ポスター掲示場一覧メイン (15欠番ver)'!F96</f>
        <v>4</v>
      </c>
      <c r="G99" s="40" t="str">
        <f>'ポスター掲示場一覧メイン (15欠番ver)'!G99</f>
        <v>（県有地）</v>
      </c>
      <c r="H99" s="48" t="str">
        <f>'ポスター掲示場一覧メイン (15欠番ver)'!H99</f>
        <v/>
      </c>
      <c r="I99" s="40" t="str">
        <f>'ポスター掲示場一覧メイン (15欠番ver)'!I99</f>
        <v/>
      </c>
      <c r="J99" s="56">
        <f>'ポスター掲示場一覧メイン (15欠番ver)'!J99</f>
        <v>0</v>
      </c>
      <c r="K99" s="62">
        <f>'ポスター掲示場一覧メイン (15欠番ver)'!K96</f>
        <v>1</v>
      </c>
      <c r="L99" s="65">
        <f>'ポスター掲示場一覧メイン (15欠番ver)'!L96</f>
        <v>0</v>
      </c>
      <c r="M99" s="50">
        <f>'ポスター掲示場一覧メイン (15欠番ver)'!M96</f>
        <v>0</v>
      </c>
      <c r="N99" s="65">
        <f>'ポスター掲示場一覧メイン (15欠番ver)'!N96</f>
        <v>0</v>
      </c>
      <c r="O99" s="65">
        <f>'ポスター掲示場一覧メイン (15欠番ver)'!O96</f>
        <v>0</v>
      </c>
      <c r="P99" s="62">
        <f>'ポスター掲示場一覧メイン (15欠番ver)'!P96</f>
        <v>0</v>
      </c>
      <c r="Q99" s="62">
        <f>'ポスター掲示場一覧メイン (15欠番ver)'!Q99</f>
        <v>0</v>
      </c>
      <c r="R99" s="62">
        <f>'ポスター掲示場一覧メイン (15欠番ver)'!R99</f>
        <v>0</v>
      </c>
      <c r="S99" s="40" t="str">
        <f>'ポスター掲示場一覧メイン (15欠番ver)'!S99</f>
        <v>R01より道路占用申請書提出
R5.5.11公図上の地番を道路占用申請書で使用している地番に修正（山上字尖森27-1→山上字尖森37-3先）</v>
      </c>
      <c r="T99" s="40" t="str">
        <f>'ポスター掲示場一覧メイン (15欠番ver)'!T99</f>
        <v>立てる時に、老人憩の家に声をかけて場所を確認してください。</v>
      </c>
      <c r="U99" s="62">
        <f t="shared" si="1"/>
        <v>0</v>
      </c>
    </row>
    <row r="100" spans="1:21" ht="45" hidden="1" customHeight="1">
      <c r="A100" s="99">
        <v>99</v>
      </c>
      <c r="B100" s="21" t="str">
        <f>'ポスター掲示場一覧メイン (15欠番ver)'!B100</f>
        <v>円渕停留所（西側フェンス）</v>
      </c>
      <c r="C100" s="40" t="str">
        <f>'ポスター掲示場一覧メイン (15欠番ver)'!C97</f>
        <v>山上字上ノ台1-1</v>
      </c>
      <c r="D100" s="40" t="str">
        <f>'ポスター掲示場一覧メイン (15欠番ver)'!D97</f>
        <v>山上字上ノ台1-1</v>
      </c>
      <c r="E100" s="44">
        <f>'ポスター掲示場一覧メイン (15欠番ver)'!E97</f>
        <v>19</v>
      </c>
      <c r="F100" s="44">
        <f>'ポスター掲示場一覧メイン (15欠番ver)'!F97</f>
        <v>5</v>
      </c>
      <c r="G100" s="40" t="str">
        <f>'ポスター掲示場一覧メイン (15欠番ver)'!G100</f>
        <v>（県有地）</v>
      </c>
      <c r="H100" s="48" t="str">
        <f>'ポスター掲示場一覧メイン (15欠番ver)'!H100</f>
        <v/>
      </c>
      <c r="I100" s="40" t="str">
        <f>'ポスター掲示場一覧メイン (15欠番ver)'!I100</f>
        <v/>
      </c>
      <c r="J100" s="56">
        <f>'ポスター掲示場一覧メイン (15欠番ver)'!J100</f>
        <v>0</v>
      </c>
      <c r="K100" s="62">
        <f>'ポスター掲示場一覧メイン (15欠番ver)'!K97</f>
        <v>0</v>
      </c>
      <c r="L100" s="65">
        <f>'ポスター掲示場一覧メイン (15欠番ver)'!L97</f>
        <v>0</v>
      </c>
      <c r="M100" s="50">
        <f>'ポスター掲示場一覧メイン (15欠番ver)'!M97</f>
        <v>0</v>
      </c>
      <c r="N100" s="65">
        <f>'ポスター掲示場一覧メイン (15欠番ver)'!N97</f>
        <v>1</v>
      </c>
      <c r="O100" s="65">
        <f>'ポスター掲示場一覧メイン (15欠番ver)'!O97</f>
        <v>0</v>
      </c>
      <c r="P100" s="62">
        <f>'ポスター掲示場一覧メイン (15欠番ver)'!P97</f>
        <v>1</v>
      </c>
      <c r="Q100" s="62">
        <f>'ポスター掲示場一覧メイン (15欠番ver)'!Q100</f>
        <v>0</v>
      </c>
      <c r="R100" s="62">
        <f>'ポスター掲示場一覧メイン (15欠番ver)'!R100</f>
        <v>0</v>
      </c>
      <c r="S100" s="40" t="str">
        <f>'ポスター掲示場一覧メイン (15欠番ver)'!S100</f>
        <v>R01より道路占用申請書提出</v>
      </c>
      <c r="T100" s="40">
        <f>'ポスター掲示場一覧メイン (15欠番ver)'!T100</f>
        <v>0</v>
      </c>
      <c r="U100" s="62">
        <f t="shared" si="1"/>
        <v>0</v>
      </c>
    </row>
    <row r="101" spans="1:21" ht="45" hidden="1" customHeight="1">
      <c r="A101" s="101">
        <v>100</v>
      </c>
      <c r="B101" s="21" t="str">
        <f>'ポスター掲示場一覧メイン (15欠番ver)'!B101</f>
        <v>間ノ次郎停留所</v>
      </c>
      <c r="C101" s="40" t="str">
        <f>'ポスター掲示場一覧メイン (15欠番ver)'!C98</f>
        <v>山上字入南田137-1</v>
      </c>
      <c r="D101" s="40" t="str">
        <f>'ポスター掲示場一覧メイン (15欠番ver)'!D98</f>
        <v>山上字入南田137-1</v>
      </c>
      <c r="E101" s="44">
        <f>'ポスター掲示場一覧メイン (15欠番ver)'!E98</f>
        <v>19</v>
      </c>
      <c r="F101" s="44">
        <f>'ポスター掲示場一覧メイン (15欠番ver)'!F98</f>
        <v>6</v>
      </c>
      <c r="G101" s="40" t="str">
        <f>'ポスター掲示場一覧メイン (15欠番ver)'!G101</f>
        <v>（県有地）</v>
      </c>
      <c r="H101" s="48" t="str">
        <f>'ポスター掲示場一覧メイン (15欠番ver)'!H101</f>
        <v/>
      </c>
      <c r="I101" s="40" t="str">
        <f>'ポスター掲示場一覧メイン (15欠番ver)'!I101</f>
        <v/>
      </c>
      <c r="J101" s="56">
        <f>'ポスター掲示場一覧メイン (15欠番ver)'!J101</f>
        <v>0</v>
      </c>
      <c r="K101" s="62">
        <f>'ポスター掲示場一覧メイン (15欠番ver)'!K98</f>
        <v>0</v>
      </c>
      <c r="L101" s="65">
        <f>'ポスター掲示場一覧メイン (15欠番ver)'!L98</f>
        <v>1</v>
      </c>
      <c r="M101" s="50" t="str">
        <f>'ポスター掲示場一覧メイン (15欠番ver)'!M98</f>
        <v>あなた様</v>
      </c>
      <c r="N101" s="65">
        <f>'ポスター掲示場一覧メイン (15欠番ver)'!N98</f>
        <v>0</v>
      </c>
      <c r="O101" s="65">
        <f>'ポスター掲示場一覧メイン (15欠番ver)'!O98</f>
        <v>0</v>
      </c>
      <c r="P101" s="62">
        <f>'ポスター掲示場一覧メイン (15欠番ver)'!P98</f>
        <v>0</v>
      </c>
      <c r="Q101" s="62">
        <f>'ポスター掲示場一覧メイン (15欠番ver)'!Q101</f>
        <v>0</v>
      </c>
      <c r="R101" s="62">
        <f>'ポスター掲示場一覧メイン (15欠番ver)'!R101</f>
        <v>0</v>
      </c>
      <c r="S101" s="40" t="str">
        <f>'ポスター掲示場一覧メイン (15欠番ver)'!S101</f>
        <v>R01より道路占用申請書提出
R5.5.11掲示場の住所を公図上の地番に修正（山上字間ノ次郎57-1→山上字間ノ次郎51-10）</v>
      </c>
      <c r="T101" s="40">
        <f>'ポスター掲示場一覧メイン (15欠番ver)'!T101</f>
        <v>0</v>
      </c>
      <c r="U101" s="62">
        <f t="shared" si="1"/>
        <v>0</v>
      </c>
    </row>
    <row r="102" spans="1:21" ht="45" customHeight="1">
      <c r="A102" s="99">
        <v>101</v>
      </c>
      <c r="B102" s="21" t="str">
        <f>'ポスター掲示場一覧メイン (15欠番ver)'!B102</f>
        <v>渡辺宅東側空地</v>
      </c>
      <c r="C102" s="40" t="str">
        <f>'ポスター掲示場一覧メイン (15欠番ver)'!C99</f>
        <v>山上字尖森14-2（北側）</v>
      </c>
      <c r="D102" s="40" t="str">
        <f>'ポスター掲示場一覧メイン (15欠番ver)'!D99</f>
        <v>山上字尖森37-3地先</v>
      </c>
      <c r="E102" s="44">
        <f>'ポスター掲示場一覧メイン (15欠番ver)'!E99</f>
        <v>19</v>
      </c>
      <c r="F102" s="44">
        <f>'ポスター掲示場一覧メイン (15欠番ver)'!F99</f>
        <v>7</v>
      </c>
      <c r="G102" s="40" t="str">
        <f>'ポスター掲示場一覧メイン (15欠番ver)'!G102</f>
        <v>小田原　正一</v>
      </c>
      <c r="H102" s="48" t="str">
        <f>'ポスター掲示場一覧メイン (15欠番ver)'!H102</f>
        <v>976-0151</v>
      </c>
      <c r="I102" s="40" t="str">
        <f>'ポスター掲示場一覧メイン (15欠番ver)'!I102</f>
        <v>相馬市山上字小田原73-1</v>
      </c>
      <c r="J102" s="56" t="str">
        <f>'ポスター掲示場一覧メイン (15欠番ver)'!J102</f>
        <v>32-5222</v>
      </c>
      <c r="K102" s="62">
        <f>'ポスター掲示場一覧メイン (15欠番ver)'!K99</f>
        <v>1</v>
      </c>
      <c r="L102" s="65">
        <f>'ポスター掲示場一覧メイン (15欠番ver)'!L99</f>
        <v>0</v>
      </c>
      <c r="M102" s="50">
        <f>'ポスター掲示場一覧メイン (15欠番ver)'!M99</f>
        <v>0</v>
      </c>
      <c r="N102" s="65">
        <f>'ポスター掲示場一覧メイン (15欠番ver)'!N99</f>
        <v>0</v>
      </c>
      <c r="O102" s="65">
        <f>'ポスター掲示場一覧メイン (15欠番ver)'!O99</f>
        <v>0</v>
      </c>
      <c r="P102" s="62">
        <f>'ポスター掲示場一覧メイン (15欠番ver)'!P99</f>
        <v>0</v>
      </c>
      <c r="Q102" s="62">
        <f>'ポスター掲示場一覧メイン (15欠番ver)'!Q102</f>
        <v>1</v>
      </c>
      <c r="R102" s="62">
        <f>'ポスター掲示場一覧メイン (15欠番ver)'!R102</f>
        <v>0</v>
      </c>
      <c r="S102" s="40">
        <f>'ポスター掲示場一覧メイン (15欠番ver)'!S102</f>
        <v>0</v>
      </c>
      <c r="T102" s="40">
        <f>'ポスター掲示場一覧メイン (15欠番ver)'!T102</f>
        <v>0</v>
      </c>
      <c r="U102" s="62">
        <f t="shared" si="1"/>
        <v>1</v>
      </c>
    </row>
    <row r="103" spans="1:21" ht="45" customHeight="1">
      <c r="A103" s="99">
        <v>102</v>
      </c>
      <c r="B103" s="21" t="str">
        <f>'ポスター掲示場一覧メイン (15欠番ver)'!B103</f>
        <v>星宅前の畑、滝平停留所</v>
      </c>
      <c r="C103" s="40" t="str">
        <f>'ポスター掲示場一覧メイン (15欠番ver)'!C100</f>
        <v>山上字円渕10</v>
      </c>
      <c r="D103" s="40" t="str">
        <f>'ポスター掲示場一覧メイン (15欠番ver)'!D100</f>
        <v>山上字円渕10地先</v>
      </c>
      <c r="E103" s="44">
        <f>'ポスター掲示場一覧メイン (15欠番ver)'!E100</f>
        <v>19</v>
      </c>
      <c r="F103" s="44">
        <f>'ポスター掲示場一覧メイン (15欠番ver)'!F100</f>
        <v>8</v>
      </c>
      <c r="G103" s="40" t="str">
        <f>'ポスター掲示場一覧メイン (15欠番ver)'!G103</f>
        <v>星　髙光</v>
      </c>
      <c r="H103" s="48" t="str">
        <f>'ポスター掲示場一覧メイン (15欠番ver)'!H103</f>
        <v>976-0151</v>
      </c>
      <c r="I103" s="40" t="str">
        <f>'ポスター掲示場一覧メイン (15欠番ver)'!I103</f>
        <v>相馬市山上字滝平6</v>
      </c>
      <c r="J103" s="56" t="str">
        <f>'ポスター掲示場一覧メイン (15欠番ver)'!J103</f>
        <v>32-5173</v>
      </c>
      <c r="K103" s="62">
        <f>'ポスター掲示場一覧メイン (15欠番ver)'!K100</f>
        <v>1</v>
      </c>
      <c r="L103" s="65">
        <f>'ポスター掲示場一覧メイン (15欠番ver)'!L100</f>
        <v>0</v>
      </c>
      <c r="M103" s="50">
        <f>'ポスター掲示場一覧メイン (15欠番ver)'!M100</f>
        <v>0</v>
      </c>
      <c r="N103" s="65">
        <f>'ポスター掲示場一覧メイン (15欠番ver)'!N100</f>
        <v>0</v>
      </c>
      <c r="O103" s="65">
        <f>'ポスター掲示場一覧メイン (15欠番ver)'!O100</f>
        <v>0</v>
      </c>
      <c r="P103" s="62">
        <f>'ポスター掲示場一覧メイン (15欠番ver)'!P100</f>
        <v>0</v>
      </c>
      <c r="Q103" s="62">
        <f>'ポスター掲示場一覧メイン (15欠番ver)'!Q103</f>
        <v>1</v>
      </c>
      <c r="R103" s="62">
        <f>'ポスター掲示場一覧メイン (15欠番ver)'!R103</f>
        <v>0</v>
      </c>
      <c r="S103" s="40" t="str">
        <f>'ポスター掲示場一覧メイン (15欠番ver)'!S103</f>
        <v>星　髙光氏（R5.7.21死亡）</v>
      </c>
      <c r="T103" s="40">
        <f>'ポスター掲示場一覧メイン (15欠番ver)'!T103</f>
        <v>0</v>
      </c>
      <c r="U103" s="62">
        <f t="shared" si="1"/>
        <v>1</v>
      </c>
    </row>
    <row r="104" spans="1:21" ht="45" customHeight="1">
      <c r="A104" s="99">
        <v>103</v>
      </c>
      <c r="B104" s="21" t="str">
        <f>'ポスター掲示場一覧メイン (15欠番ver)'!B104</f>
        <v>伊東宅西側空地</v>
      </c>
      <c r="C104" s="40" t="str">
        <f>'ポスター掲示場一覧メイン (15欠番ver)'!C101</f>
        <v>山上字間ノ次郎51-10</v>
      </c>
      <c r="D104" s="40" t="str">
        <f>'ポスター掲示場一覧メイン (15欠番ver)'!D101</f>
        <v>山上字間ノ次郎51-10</v>
      </c>
      <c r="E104" s="44">
        <f>'ポスター掲示場一覧メイン (15欠番ver)'!E101</f>
        <v>20</v>
      </c>
      <c r="F104" s="44">
        <f>'ポスター掲示場一覧メイン (15欠番ver)'!F101</f>
        <v>1</v>
      </c>
      <c r="G104" s="40" t="str">
        <f>'ポスター掲示場一覧メイン (15欠番ver)'!G104</f>
        <v>伊東　俊博</v>
      </c>
      <c r="H104" s="48" t="str">
        <f>'ポスター掲示場一覧メイン (15欠番ver)'!H104</f>
        <v>976-0151</v>
      </c>
      <c r="I104" s="40" t="str">
        <f>'ポスター掲示場一覧メイン (15欠番ver)'!I104</f>
        <v>相馬市中村字笹川75番地の18</v>
      </c>
      <c r="J104" s="56" t="str">
        <f>'ポスター掲示場一覧メイン (15欠番ver)'!J104</f>
        <v>36-5665</v>
      </c>
      <c r="K104" s="62">
        <f>'ポスター掲示場一覧メイン (15欠番ver)'!K101</f>
        <v>1</v>
      </c>
      <c r="L104" s="65">
        <f>'ポスター掲示場一覧メイン (15欠番ver)'!L101</f>
        <v>0</v>
      </c>
      <c r="M104" s="50">
        <f>'ポスター掲示場一覧メイン (15欠番ver)'!M101</f>
        <v>0</v>
      </c>
      <c r="N104" s="65">
        <f>'ポスター掲示場一覧メイン (15欠番ver)'!N101</f>
        <v>0</v>
      </c>
      <c r="O104" s="65">
        <f>'ポスター掲示場一覧メイン (15欠番ver)'!O101</f>
        <v>0</v>
      </c>
      <c r="P104" s="62">
        <f>'ポスター掲示場一覧メイン (15欠番ver)'!P101</f>
        <v>0</v>
      </c>
      <c r="Q104" s="62">
        <f>'ポスター掲示場一覧メイン (15欠番ver)'!Q104</f>
        <v>1</v>
      </c>
      <c r="R104" s="62">
        <f>'ポスター掲示場一覧メイン (15欠番ver)'!R104</f>
        <v>0</v>
      </c>
      <c r="S104" s="40" t="str">
        <f>'ポスター掲示場一覧メイン (15欠番ver)'!S104</f>
        <v>H28.7参院選より変更。R016所有者住所変更。旧電話番号0244-32-5052</v>
      </c>
      <c r="T104" s="40">
        <f>'ポスター掲示場一覧メイン (15欠番ver)'!T104</f>
        <v>0</v>
      </c>
      <c r="U104" s="62">
        <f t="shared" si="1"/>
        <v>1</v>
      </c>
    </row>
    <row r="105" spans="1:21" ht="45" customHeight="1">
      <c r="A105" s="100">
        <v>104</v>
      </c>
      <c r="B105" s="21" t="str">
        <f>'ポスター掲示場一覧メイン (15欠番ver)'!B105</f>
        <v>佐藤宅向、電話ボックスの西端</v>
      </c>
      <c r="C105" s="40" t="str">
        <f>'ポスター掲示場一覧メイン (15欠番ver)'!C102</f>
        <v>山上字小田原260-2　（東側）</v>
      </c>
      <c r="D105" s="40" t="str">
        <f>'ポスター掲示場一覧メイン (15欠番ver)'!D102</f>
        <v>山上字小田原260-5</v>
      </c>
      <c r="E105" s="44">
        <f>'ポスター掲示場一覧メイン (15欠番ver)'!E102</f>
        <v>20</v>
      </c>
      <c r="F105" s="44">
        <f>'ポスター掲示場一覧メイン (15欠番ver)'!F102</f>
        <v>2</v>
      </c>
      <c r="G105" s="40" t="str">
        <f>'ポスター掲示場一覧メイン (15欠番ver)'!G105</f>
        <v>佐藤　實</v>
      </c>
      <c r="H105" s="48" t="str">
        <f>'ポスター掲示場一覧メイン (15欠番ver)'!H105</f>
        <v>976-0151</v>
      </c>
      <c r="I105" s="40" t="str">
        <f>'ポスター掲示場一覧メイン (15欠番ver)'!I105</f>
        <v>相馬市山上字中井塚2-15</v>
      </c>
      <c r="J105" s="56" t="str">
        <f>'ポスター掲示場一覧メイン (15欠番ver)'!J105</f>
        <v>34-2345</v>
      </c>
      <c r="K105" s="62">
        <f>'ポスター掲示場一覧メイン (15欠番ver)'!K102</f>
        <v>0</v>
      </c>
      <c r="L105" s="65">
        <f>'ポスター掲示場一覧メイン (15欠番ver)'!L102</f>
        <v>1</v>
      </c>
      <c r="M105" s="50" t="str">
        <f>'ポスター掲示場一覧メイン (15欠番ver)'!M102</f>
        <v>あなた様</v>
      </c>
      <c r="N105" s="65">
        <f>'ポスター掲示場一覧メイン (15欠番ver)'!N102</f>
        <v>0</v>
      </c>
      <c r="O105" s="65">
        <f>'ポスター掲示場一覧メイン (15欠番ver)'!O102</f>
        <v>0</v>
      </c>
      <c r="P105" s="62">
        <f>'ポスター掲示場一覧メイン (15欠番ver)'!P102</f>
        <v>0</v>
      </c>
      <c r="Q105" s="62">
        <f>'ポスター掲示場一覧メイン (15欠番ver)'!Q105</f>
        <v>1</v>
      </c>
      <c r="R105" s="62">
        <f>'ポスター掲示場一覧メイン (15欠番ver)'!R105</f>
        <v>0</v>
      </c>
      <c r="S105" s="40" t="str">
        <f>'ポスター掲示場一覧メイン (15欠番ver)'!S105</f>
        <v>H28.7参院選より変更</v>
      </c>
      <c r="T105" s="40">
        <f>'ポスター掲示場一覧メイン (15欠番ver)'!T105</f>
        <v>0</v>
      </c>
      <c r="U105" s="62">
        <f t="shared" si="1"/>
        <v>1</v>
      </c>
    </row>
    <row r="106" spans="1:21" ht="45" customHeight="1">
      <c r="A106" s="100">
        <v>105</v>
      </c>
      <c r="B106" s="21" t="str">
        <f>'ポスター掲示場一覧メイン (15欠番ver)'!B106</f>
        <v>石井自動車鈑金塗装道路向い側の畑</v>
      </c>
      <c r="C106" s="40" t="str">
        <f>'ポスター掲示場一覧メイン (15欠番ver)'!C103</f>
        <v>山上字滝平6　（南側100ｍ）</v>
      </c>
      <c r="D106" s="40" t="str">
        <f>'ポスター掲示場一覧メイン (15欠番ver)'!D103</f>
        <v>山上字滝平12</v>
      </c>
      <c r="E106" s="44">
        <f>'ポスター掲示場一覧メイン (15欠番ver)'!E103</f>
        <v>20</v>
      </c>
      <c r="F106" s="44">
        <f>'ポスター掲示場一覧メイン (15欠番ver)'!F103</f>
        <v>3</v>
      </c>
      <c r="G106" s="40" t="str">
        <f>'ポスター掲示場一覧メイン (15欠番ver)'!G106</f>
        <v>鈴木　重徳</v>
      </c>
      <c r="H106" s="48" t="str">
        <f>'ポスター掲示場一覧メイン (15欠番ver)'!H106</f>
        <v>979-2531</v>
      </c>
      <c r="I106" s="40" t="str">
        <f>'ポスター掲示場一覧メイン (15欠番ver)'!I106</f>
        <v>相馬市立谷字北山1</v>
      </c>
      <c r="J106" s="56" t="str">
        <f>'ポスター掲示場一覧メイン (15欠番ver)'!J106</f>
        <v>36-8135</v>
      </c>
      <c r="K106" s="62">
        <f>'ポスター掲示場一覧メイン (15欠番ver)'!K103</f>
        <v>0</v>
      </c>
      <c r="L106" s="65">
        <f>'ポスター掲示場一覧メイン (15欠番ver)'!L103</f>
        <v>1</v>
      </c>
      <c r="M106" s="50" t="str">
        <f>'ポスター掲示場一覧メイン (15欠番ver)'!M103</f>
        <v>あなた様</v>
      </c>
      <c r="N106" s="65">
        <f>'ポスター掲示場一覧メイン (15欠番ver)'!N103</f>
        <v>0</v>
      </c>
      <c r="O106" s="65">
        <f>'ポスター掲示場一覧メイン (15欠番ver)'!O103</f>
        <v>0</v>
      </c>
      <c r="P106" s="62">
        <f>'ポスター掲示場一覧メイン (15欠番ver)'!P103</f>
        <v>0</v>
      </c>
      <c r="Q106" s="62">
        <f>'ポスター掲示場一覧メイン (15欠番ver)'!Q106</f>
        <v>1</v>
      </c>
      <c r="R106" s="62">
        <f>'ポスター掲示場一覧メイン (15欠番ver)'!R106</f>
        <v>0</v>
      </c>
      <c r="S106" s="40" t="str">
        <f>'ポスター掲示場一覧メイン (15欠番ver)'!S106</f>
        <v>R3.9所有者変更（重晴→重徳）</v>
      </c>
      <c r="T106" s="40">
        <f>'ポスター掲示場一覧メイン (15欠番ver)'!T106</f>
        <v>0</v>
      </c>
      <c r="U106" s="62">
        <f t="shared" si="1"/>
        <v>1</v>
      </c>
    </row>
    <row r="107" spans="1:21" ht="45" hidden="1" customHeight="1">
      <c r="A107" s="100">
        <v>106</v>
      </c>
      <c r="B107" s="21" t="str">
        <f>'ポスター掲示場一覧メイン (15欠番ver)'!B107</f>
        <v>地之内公会堂前</v>
      </c>
      <c r="C107" s="40" t="str">
        <f>'ポスター掲示場一覧メイン (15欠番ver)'!C104</f>
        <v>山上字落合3　（西側100ｍ）</v>
      </c>
      <c r="D107" s="40" t="str">
        <f>'ポスター掲示場一覧メイン (15欠番ver)'!D104</f>
        <v>山上字落合4</v>
      </c>
      <c r="E107" s="44">
        <f>'ポスター掲示場一覧メイン (15欠番ver)'!E104</f>
        <v>20</v>
      </c>
      <c r="F107" s="44">
        <f>'ポスター掲示場一覧メイン (15欠番ver)'!F104</f>
        <v>4</v>
      </c>
      <c r="G107" s="40" t="str">
        <f>'ポスター掲示場一覧メイン (15欠番ver)'!G107</f>
        <v>日立木１区区長　
山田　雅之</v>
      </c>
      <c r="H107" s="48" t="str">
        <f>'ポスター掲示場一覧メイン (15欠番ver)'!H107</f>
        <v>979-2522</v>
      </c>
      <c r="I107" s="40" t="str">
        <f>'ポスター掲示場一覧メイン (15欠番ver)'!I107</f>
        <v>相馬市日下石字沖100</v>
      </c>
      <c r="J107" s="56" t="str">
        <f>'ポスター掲示場一覧メイン (15欠番ver)'!J107</f>
        <v>35-5550、090-4044-7317</v>
      </c>
      <c r="K107" s="62">
        <f>'ポスター掲示場一覧メイン (15欠番ver)'!K104</f>
        <v>0</v>
      </c>
      <c r="L107" s="65">
        <f>'ポスター掲示場一覧メイン (15欠番ver)'!L104</f>
        <v>1</v>
      </c>
      <c r="M107" s="50" t="str">
        <f>'ポスター掲示場一覧メイン (15欠番ver)'!M104</f>
        <v>あなた様</v>
      </c>
      <c r="N107" s="65">
        <f>'ポスター掲示場一覧メイン (15欠番ver)'!N104</f>
        <v>0</v>
      </c>
      <c r="O107" s="65">
        <f>'ポスター掲示場一覧メイン (15欠番ver)'!O104</f>
        <v>0</v>
      </c>
      <c r="P107" s="62">
        <f>'ポスター掲示場一覧メイン (15欠番ver)'!P104</f>
        <v>0</v>
      </c>
      <c r="Q107" s="62">
        <f>'ポスター掲示場一覧メイン (15欠番ver)'!Q107</f>
        <v>0</v>
      </c>
      <c r="R107" s="62">
        <f>'ポスター掲示場一覧メイン (15欠番ver)'!R107</f>
        <v>1</v>
      </c>
      <c r="S107" s="40" t="str">
        <f>'ポスター掲示場一覧メイン (15欠番ver)'!S107</f>
        <v>R4.4区長変更</v>
      </c>
      <c r="T107" s="40">
        <f>'ポスター掲示場一覧メイン (15欠番ver)'!T107</f>
        <v>0</v>
      </c>
      <c r="U107" s="62">
        <f t="shared" si="1"/>
        <v>1</v>
      </c>
    </row>
    <row r="108" spans="1:21" ht="45" customHeight="1">
      <c r="A108" s="100">
        <v>107</v>
      </c>
      <c r="B108" s="21" t="str">
        <f>'ポスター掲示場一覧メイン (15欠番ver)'!B108</f>
        <v>渡部宅後（裏）</v>
      </c>
      <c r="C108" s="40" t="str">
        <f>'ポスター掲示場一覧メイン (15欠番ver)'!C105</f>
        <v>山上字中井塚2-15　（南側）</v>
      </c>
      <c r="D108" s="40" t="str">
        <f>'ポスター掲示場一覧メイン (15欠番ver)'!D105</f>
        <v>山上字中井塚2-8</v>
      </c>
      <c r="E108" s="44">
        <f>'ポスター掲示場一覧メイン (15欠番ver)'!E105</f>
        <v>20</v>
      </c>
      <c r="F108" s="44">
        <f>'ポスター掲示場一覧メイン (15欠番ver)'!F105</f>
        <v>5</v>
      </c>
      <c r="G108" s="40" t="str">
        <f>'ポスター掲示場一覧メイン (15欠番ver)'!G108</f>
        <v>渡部　昭一</v>
      </c>
      <c r="H108" s="48" t="str">
        <f>'ポスター掲示場一覧メイン (15欠番ver)'!H108</f>
        <v>979-2522</v>
      </c>
      <c r="I108" s="40" t="str">
        <f>'ポスター掲示場一覧メイン (15欠番ver)'!I108</f>
        <v>相馬市日下石字鳥喰592-3</v>
      </c>
      <c r="J108" s="56" t="str">
        <f>'ポスター掲示場一覧メイン (15欠番ver)'!J108</f>
        <v>36-8114、090-8257-8343</v>
      </c>
      <c r="K108" s="62">
        <f>'ポスター掲示場一覧メイン (15欠番ver)'!K105</f>
        <v>0</v>
      </c>
      <c r="L108" s="65">
        <f>'ポスター掲示場一覧メイン (15欠番ver)'!L105</f>
        <v>1</v>
      </c>
      <c r="M108" s="50" t="str">
        <f>'ポスター掲示場一覧メイン (15欠番ver)'!M105</f>
        <v>あなた様</v>
      </c>
      <c r="N108" s="65">
        <f>'ポスター掲示場一覧メイン (15欠番ver)'!N105</f>
        <v>0</v>
      </c>
      <c r="O108" s="65">
        <f>'ポスター掲示場一覧メイン (15欠番ver)'!O105</f>
        <v>0</v>
      </c>
      <c r="P108" s="62">
        <f>'ポスター掲示場一覧メイン (15欠番ver)'!P105</f>
        <v>0</v>
      </c>
      <c r="Q108" s="62">
        <f>'ポスター掲示場一覧メイン (15欠番ver)'!Q108</f>
        <v>1</v>
      </c>
      <c r="R108" s="62">
        <f>'ポスター掲示場一覧メイン (15欠番ver)'!R108</f>
        <v>0</v>
      </c>
      <c r="S108" s="40">
        <f>'ポスター掲示場一覧メイン (15欠番ver)'!S108</f>
        <v>0</v>
      </c>
      <c r="T108" s="40">
        <f>'ポスター掲示場一覧メイン (15欠番ver)'!T108</f>
        <v>0</v>
      </c>
      <c r="U108" s="62">
        <f t="shared" si="1"/>
        <v>1</v>
      </c>
    </row>
    <row r="109" spans="1:21" ht="45" hidden="1" customHeight="1">
      <c r="A109" s="100">
        <v>108</v>
      </c>
      <c r="B109" s="21" t="str">
        <f>'ポスター掲示場一覧メイン (15欠番ver)'!B109</f>
        <v>日立木公民館前</v>
      </c>
      <c r="C109" s="40" t="str">
        <f>'ポスター掲示場一覧メイン (15欠番ver)'!C106</f>
        <v>立谷字北山11-1　（東側）</v>
      </c>
      <c r="D109" s="40" t="str">
        <f>'ポスター掲示場一覧メイン (15欠番ver)'!D106</f>
        <v>立谷字北山11－1（東側）</v>
      </c>
      <c r="E109" s="44">
        <f>'ポスター掲示場一覧メイン (15欠番ver)'!E106</f>
        <v>21</v>
      </c>
      <c r="F109" s="44">
        <f>'ポスター掲示場一覧メイン (15欠番ver)'!F106</f>
        <v>1</v>
      </c>
      <c r="G109" s="40" t="str">
        <f>'ポスター掲示場一覧メイン (15欠番ver)'!G109</f>
        <v>相馬市教育長（中央公民館）</v>
      </c>
      <c r="H109" s="48" t="str">
        <f>'ポスター掲示場一覧メイン (15欠番ver)'!H109</f>
        <v/>
      </c>
      <c r="I109" s="40" t="str">
        <f>'ポスター掲示場一覧メイン (15欠番ver)'!I109</f>
        <v/>
      </c>
      <c r="J109" s="56">
        <f>'ポスター掲示場一覧メイン (15欠番ver)'!J109</f>
        <v>0</v>
      </c>
      <c r="K109" s="62">
        <f>'ポスター掲示場一覧メイン (15欠番ver)'!K106</f>
        <v>0</v>
      </c>
      <c r="L109" s="65">
        <f>'ポスター掲示場一覧メイン (15欠番ver)'!L106</f>
        <v>1</v>
      </c>
      <c r="M109" s="50" t="str">
        <f>'ポスター掲示場一覧メイン (15欠番ver)'!M106</f>
        <v>あなた様</v>
      </c>
      <c r="N109" s="65">
        <f>'ポスター掲示場一覧メイン (15欠番ver)'!N106</f>
        <v>0</v>
      </c>
      <c r="O109" s="65">
        <f>'ポスター掲示場一覧メイン (15欠番ver)'!O106</f>
        <v>0</v>
      </c>
      <c r="P109" s="62">
        <f>'ポスター掲示場一覧メイン (15欠番ver)'!P106</f>
        <v>0</v>
      </c>
      <c r="Q109" s="62">
        <f>'ポスター掲示場一覧メイン (15欠番ver)'!Q109</f>
        <v>0</v>
      </c>
      <c r="R109" s="62">
        <f>'ポスター掲示場一覧メイン (15欠番ver)'!R109</f>
        <v>0</v>
      </c>
      <c r="S109" s="40">
        <f>'ポスター掲示場一覧メイン (15欠番ver)'!S109</f>
        <v>0</v>
      </c>
      <c r="T109" s="40">
        <f>'ポスター掲示場一覧メイン (15欠番ver)'!T109</f>
        <v>0</v>
      </c>
      <c r="U109" s="62">
        <f t="shared" si="1"/>
        <v>0</v>
      </c>
    </row>
    <row r="110" spans="1:21" ht="45" hidden="1" customHeight="1">
      <c r="A110" s="101">
        <v>109</v>
      </c>
      <c r="B110" s="21" t="str">
        <f>'ポスター掲示場一覧メイン (15欠番ver)'!B110</f>
        <v>上立谷公会堂前</v>
      </c>
      <c r="C110" s="40" t="str">
        <f>'ポスター掲示場一覧メイン (15欠番ver)'!C107</f>
        <v>日下石字地之内520</v>
      </c>
      <c r="D110" s="40" t="str">
        <f>'ポスター掲示場一覧メイン (15欠番ver)'!D107</f>
        <v>日下石字地之内520</v>
      </c>
      <c r="E110" s="44">
        <f>'ポスター掲示場一覧メイン (15欠番ver)'!E107</f>
        <v>21</v>
      </c>
      <c r="F110" s="44">
        <f>'ポスター掲示場一覧メイン (15欠番ver)'!F107</f>
        <v>2</v>
      </c>
      <c r="G110" s="40" t="str">
        <f>'ポスター掲示場一覧メイン (15欠番ver)'!G110</f>
        <v>日立木３区区長　
佐藤　博</v>
      </c>
      <c r="H110" s="48" t="str">
        <f>'ポスター掲示場一覧メイン (15欠番ver)'!H110</f>
        <v>979-2531</v>
      </c>
      <c r="I110" s="40" t="str">
        <f>'ポスター掲示場一覧メイン (15欠番ver)'!I110</f>
        <v>相馬市立谷字八幡内251</v>
      </c>
      <c r="J110" s="56" t="str">
        <f>'ポスター掲示場一覧メイン (15欠番ver)'!J110</f>
        <v>36-7231
090-1493-3930</v>
      </c>
      <c r="K110" s="62">
        <f>'ポスター掲示場一覧メイン (15欠番ver)'!K107</f>
        <v>0</v>
      </c>
      <c r="L110" s="65">
        <f>'ポスター掲示場一覧メイン (15欠番ver)'!L107</f>
        <v>1</v>
      </c>
      <c r="M110" s="50" t="str">
        <f>'ポスター掲示場一覧メイン (15欠番ver)'!M107</f>
        <v>あなた様</v>
      </c>
      <c r="N110" s="65">
        <f>'ポスター掲示場一覧メイン (15欠番ver)'!N107</f>
        <v>0</v>
      </c>
      <c r="O110" s="65">
        <f>'ポスター掲示場一覧メイン (15欠番ver)'!O107</f>
        <v>0</v>
      </c>
      <c r="P110" s="62">
        <f>'ポスター掲示場一覧メイン (15欠番ver)'!P107</f>
        <v>0</v>
      </c>
      <c r="Q110" s="62">
        <f>'ポスター掲示場一覧メイン (15欠番ver)'!Q110</f>
        <v>0</v>
      </c>
      <c r="R110" s="62">
        <f>'ポスター掲示場一覧メイン (15欠番ver)'!R110</f>
        <v>1</v>
      </c>
      <c r="S110" s="40" t="str">
        <f>'ポスター掲示場一覧メイン (15欠番ver)'!S110</f>
        <v>H31.4区長変更</v>
      </c>
      <c r="T110" s="40">
        <f>'ポスター掲示場一覧メイン (15欠番ver)'!T110</f>
        <v>0</v>
      </c>
      <c r="U110" s="62">
        <f t="shared" si="1"/>
        <v>1</v>
      </c>
    </row>
    <row r="111" spans="1:21" ht="45" hidden="1" customHeight="1">
      <c r="A111" s="100">
        <v>110</v>
      </c>
      <c r="B111" s="21" t="str">
        <f>'ポスター掲示場一覧メイン (15欠番ver)'!B111</f>
        <v>堀ノ内公会堂前</v>
      </c>
      <c r="C111" s="40" t="str">
        <f>'ポスター掲示場一覧メイン (15欠番ver)'!C108</f>
        <v>日下石字鳥喰592-3　（北側）</v>
      </c>
      <c r="D111" s="40" t="str">
        <f>'ポスター掲示場一覧メイン (15欠番ver)'!D108</f>
        <v>日下石字鳥喰592</v>
      </c>
      <c r="E111" s="44">
        <f>'ポスター掲示場一覧メイン (15欠番ver)'!E108</f>
        <v>21</v>
      </c>
      <c r="F111" s="44">
        <f>'ポスター掲示場一覧メイン (15欠番ver)'!F108</f>
        <v>3</v>
      </c>
      <c r="G111" s="40" t="str">
        <f>'ポスター掲示場一覧メイン (15欠番ver)'!G111</f>
        <v>日立木３区区長　
佐藤　博</v>
      </c>
      <c r="H111" s="48" t="str">
        <f>'ポスター掲示場一覧メイン (15欠番ver)'!H111</f>
        <v>979-2531</v>
      </c>
      <c r="I111" s="40" t="str">
        <f>'ポスター掲示場一覧メイン (15欠番ver)'!I111</f>
        <v>相馬市立谷字八幡内251</v>
      </c>
      <c r="J111" s="56" t="str">
        <f>'ポスター掲示場一覧メイン (15欠番ver)'!J111</f>
        <v>36-7231
090-1493-3930</v>
      </c>
      <c r="K111" s="62">
        <f>'ポスター掲示場一覧メイン (15欠番ver)'!K108</f>
        <v>0</v>
      </c>
      <c r="L111" s="65">
        <f>'ポスター掲示場一覧メイン (15欠番ver)'!L108</f>
        <v>1</v>
      </c>
      <c r="M111" s="50" t="str">
        <f>'ポスター掲示場一覧メイン (15欠番ver)'!M108</f>
        <v>あなた様</v>
      </c>
      <c r="N111" s="65">
        <f>'ポスター掲示場一覧メイン (15欠番ver)'!N108</f>
        <v>0</v>
      </c>
      <c r="O111" s="65">
        <f>'ポスター掲示場一覧メイン (15欠番ver)'!O108</f>
        <v>0</v>
      </c>
      <c r="P111" s="62">
        <f>'ポスター掲示場一覧メイン (15欠番ver)'!P108</f>
        <v>0</v>
      </c>
      <c r="Q111" s="62">
        <f>'ポスター掲示場一覧メイン (15欠番ver)'!Q111</f>
        <v>0</v>
      </c>
      <c r="R111" s="62">
        <f>'ポスター掲示場一覧メイン (15欠番ver)'!R111</f>
        <v>0</v>
      </c>
      <c r="S111" s="40" t="str">
        <f>'ポスター掲示場一覧メイン (15欠番ver)'!S111</f>
        <v>H31.4区長変更</v>
      </c>
      <c r="T111" s="40" t="str">
        <f>'ポスター掲示場一覧メイン (15欠番ver)'!T111</f>
        <v>馬場さん宅前の花壇は国の土地だが、お願いして花を植えているため、必ず公会堂前に設置すること。お地蔵様もあり要注意</v>
      </c>
      <c r="U111" s="62">
        <f t="shared" si="1"/>
        <v>0</v>
      </c>
    </row>
    <row r="112" spans="1:21" ht="45" hidden="1" customHeight="1">
      <c r="A112" s="99">
        <v>111</v>
      </c>
      <c r="B112" s="21" t="str">
        <f>'ポスター掲示場一覧メイン (15欠番ver)'!B112</f>
        <v>道の駅そうま体験実習館前（国道側）</v>
      </c>
      <c r="C112" s="40" t="str">
        <f>'ポスター掲示場一覧メイン (15欠番ver)'!C109</f>
        <v>日下石字高根沢31</v>
      </c>
      <c r="D112" s="40" t="str">
        <f>'ポスター掲示場一覧メイン (15欠番ver)'!D109</f>
        <v>日下石字高根沢31</v>
      </c>
      <c r="E112" s="44">
        <f>'ポスター掲示場一覧メイン (15欠番ver)'!E109</f>
        <v>21</v>
      </c>
      <c r="F112" s="44">
        <f>'ポスター掲示場一覧メイン (15欠番ver)'!F109</f>
        <v>4</v>
      </c>
      <c r="G112" s="40" t="str">
        <f>'ポスター掲示場一覧メイン (15欠番ver)'!G112</f>
        <v>相馬市（商工観光課）</v>
      </c>
      <c r="H112" s="48">
        <f>'ポスター掲示場一覧メイン (15欠番ver)'!H112</f>
        <v>0</v>
      </c>
      <c r="I112" s="40">
        <f>'ポスター掲示場一覧メイン (15欠番ver)'!I112</f>
        <v>0</v>
      </c>
      <c r="J112" s="56">
        <f>'ポスター掲示場一覧メイン (15欠番ver)'!J112</f>
        <v>0</v>
      </c>
      <c r="K112" s="62">
        <f>'ポスター掲示場一覧メイン (15欠番ver)'!K109</f>
        <v>0</v>
      </c>
      <c r="L112" s="65">
        <f>'ポスター掲示場一覧メイン (15欠番ver)'!L109</f>
        <v>0</v>
      </c>
      <c r="M112" s="50">
        <f>'ポスター掲示場一覧メイン (15欠番ver)'!M109</f>
        <v>0</v>
      </c>
      <c r="N112" s="65">
        <f>'ポスター掲示場一覧メイン (15欠番ver)'!N109</f>
        <v>1</v>
      </c>
      <c r="O112" s="65">
        <f>'ポスター掲示場一覧メイン (15欠番ver)'!O109</f>
        <v>0</v>
      </c>
      <c r="P112" s="62">
        <f>'ポスター掲示場一覧メイン (15欠番ver)'!P109</f>
        <v>1</v>
      </c>
      <c r="Q112" s="62">
        <f>'ポスター掲示場一覧メイン (15欠番ver)'!Q112</f>
        <v>0</v>
      </c>
      <c r="R112" s="62">
        <f>'ポスター掲示場一覧メイン (15欠番ver)'!R112</f>
        <v>0</v>
      </c>
      <c r="S112" s="40" t="str">
        <f>'ポスター掲示場一覧メイン (15欠番ver)'!S112</f>
        <v>H29.10変更　日立木駅前から道の駅へ　</v>
      </c>
      <c r="T112" s="40">
        <f>'ポスター掲示場一覧メイン (15欠番ver)'!T112</f>
        <v>0</v>
      </c>
      <c r="U112" s="62">
        <f t="shared" si="1"/>
        <v>0</v>
      </c>
    </row>
    <row r="113" spans="1:23" ht="45" customHeight="1">
      <c r="A113" s="101">
        <v>112</v>
      </c>
      <c r="B113" s="21" t="str">
        <f>'ポスター掲示場一覧メイン (15欠番ver)'!B113</f>
        <v>(有)安斉商店倉庫道路斜向かい側の畑</v>
      </c>
      <c r="C113" s="40" t="str">
        <f>'ポスター掲示場一覧メイン (15欠番ver)'!C110</f>
        <v>立谷字稲荷前203-1</v>
      </c>
      <c r="D113" s="40" t="str">
        <f>'ポスター掲示場一覧メイン (15欠番ver)'!D110</f>
        <v>立谷字稲荷前203-1</v>
      </c>
      <c r="E113" s="44">
        <f>'ポスター掲示場一覧メイン (15欠番ver)'!E110</f>
        <v>21</v>
      </c>
      <c r="F113" s="44">
        <f>'ポスター掲示場一覧メイン (15欠番ver)'!F110</f>
        <v>5</v>
      </c>
      <c r="G113" s="40" t="str">
        <f>'ポスター掲示場一覧メイン (15欠番ver)'!G113</f>
        <v>今村　清忠</v>
      </c>
      <c r="H113" s="48" t="str">
        <f>'ポスター掲示場一覧メイン (15欠番ver)'!H113</f>
        <v>979-2521</v>
      </c>
      <c r="I113" s="40" t="str">
        <f>'ポスター掲示場一覧メイン (15欠番ver)'!I113</f>
        <v>相馬市赤木字鬼越25番地の2</v>
      </c>
      <c r="J113" s="56" t="str">
        <f>'ポスター掲示場一覧メイン (15欠番ver)'!J113</f>
        <v>36-0221
090-7666-7405</v>
      </c>
      <c r="K113" s="62">
        <f>'ポスター掲示場一覧メイン (15欠番ver)'!K110</f>
        <v>0</v>
      </c>
      <c r="L113" s="65">
        <f>'ポスター掲示場一覧メイン (15欠番ver)'!L110</f>
        <v>1</v>
      </c>
      <c r="M113" s="50" t="str">
        <f>'ポスター掲示場一覧メイン (15欠番ver)'!M110</f>
        <v>あなた様</v>
      </c>
      <c r="N113" s="65">
        <f>'ポスター掲示場一覧メイン (15欠番ver)'!N110</f>
        <v>0</v>
      </c>
      <c r="O113" s="65">
        <f>'ポスター掲示場一覧メイン (15欠番ver)'!O110</f>
        <v>0</v>
      </c>
      <c r="P113" s="62">
        <f>'ポスター掲示場一覧メイン (15欠番ver)'!P110</f>
        <v>0</v>
      </c>
      <c r="Q113" s="62">
        <f>'ポスター掲示場一覧メイン (15欠番ver)'!Q113</f>
        <v>1</v>
      </c>
      <c r="R113" s="62">
        <f>'ポスター掲示場一覧メイン (15欠番ver)'!R113</f>
        <v>0</v>
      </c>
      <c r="S113" s="40" t="str">
        <f>'ポスター掲示場一覧メイン (15欠番ver)'!S113</f>
        <v>R3.9所有者変更に伴い、設置場所j変更。R3.9.7今村さん了解済。</v>
      </c>
      <c r="T113" s="40" t="str">
        <f>'ポスター掲示場一覧メイン (15欠番ver)'!T113</f>
        <v>R3.9場所変更。</v>
      </c>
      <c r="U113" s="62">
        <f t="shared" si="1"/>
        <v>1</v>
      </c>
    </row>
    <row r="114" spans="1:23" ht="45" customHeight="1">
      <c r="A114" s="99">
        <v>113</v>
      </c>
      <c r="B114" s="21" t="str">
        <f>'ポスター掲示場一覧メイン (15欠番ver)'!B114</f>
        <v>ニダック精密㈱前西端</v>
      </c>
      <c r="C114" s="40" t="str">
        <f>'ポスター掲示場一覧メイン (15欠番ver)'!C111</f>
        <v>立谷字山王91</v>
      </c>
      <c r="D114" s="40" t="str">
        <f>'ポスター掲示場一覧メイン (15欠番ver)'!D111</f>
        <v>立谷字山王91</v>
      </c>
      <c r="E114" s="44">
        <f>'ポスター掲示場一覧メイン (15欠番ver)'!E111</f>
        <v>21</v>
      </c>
      <c r="F114" s="44">
        <f>'ポスター掲示場一覧メイン (15欠番ver)'!F111</f>
        <v>6</v>
      </c>
      <c r="G114" s="40" t="str">
        <f>'ポスター掲示場一覧メイン (15欠番ver)'!G114</f>
        <v>ニダック精密株式会社</v>
      </c>
      <c r="H114" s="48" t="str">
        <f>'ポスター掲示場一覧メイン (15欠番ver)'!H114</f>
        <v>979-2512</v>
      </c>
      <c r="I114" s="40" t="str">
        <f>'ポスター掲示場一覧メイン (15欠番ver)'!I114</f>
        <v>相馬市柚木字一ノ坪105-8</v>
      </c>
      <c r="J114" s="56" t="str">
        <f>'ポスター掲示場一覧メイン (15欠番ver)'!J114</f>
        <v>36-6620</v>
      </c>
      <c r="K114" s="62">
        <f>'ポスター掲示場一覧メイン (15欠番ver)'!K111</f>
        <v>0</v>
      </c>
      <c r="L114" s="65">
        <f>'ポスター掲示場一覧メイン (15欠番ver)'!L111</f>
        <v>1</v>
      </c>
      <c r="M114" s="50" t="str">
        <f>'ポスター掲示場一覧メイン (15欠番ver)'!M111</f>
        <v>あなた様</v>
      </c>
      <c r="N114" s="65">
        <f>'ポスター掲示場一覧メイン (15欠番ver)'!N111</f>
        <v>0</v>
      </c>
      <c r="O114" s="65">
        <f>'ポスター掲示場一覧メイン (15欠番ver)'!O111</f>
        <v>0</v>
      </c>
      <c r="P114" s="62">
        <f>'ポスター掲示場一覧メイン (15欠番ver)'!P111</f>
        <v>0</v>
      </c>
      <c r="Q114" s="62">
        <f>'ポスター掲示場一覧メイン (15欠番ver)'!Q114</f>
        <v>1</v>
      </c>
      <c r="R114" s="62">
        <f>'ポスター掲示場一覧メイン (15欠番ver)'!R114</f>
        <v>0</v>
      </c>
      <c r="S114" s="40">
        <f>'ポスター掲示場一覧メイン (15欠番ver)'!S114</f>
        <v>0</v>
      </c>
      <c r="T114" s="40" t="str">
        <f>'ポスター掲示場一覧メイン (15欠番ver)'!T114</f>
        <v>施行前に必ず会社へ設置場所を確認してください。</v>
      </c>
      <c r="U114" s="62">
        <f t="shared" si="1"/>
        <v>1</v>
      </c>
    </row>
    <row r="115" spans="1:23" ht="45" hidden="1" customHeight="1">
      <c r="A115" s="99">
        <v>114</v>
      </c>
      <c r="B115" s="21" t="str">
        <f>'ポスター掲示場一覧メイン (15欠番ver)'!B115</f>
        <v>北柚木停留所</v>
      </c>
      <c r="C115" s="40" t="str">
        <f>'ポスター掲示場一覧メイン (15欠番ver)'!C112</f>
        <v>立谷字立谷467</v>
      </c>
      <c r="D115" s="40" t="str">
        <f>'ポスター掲示場一覧メイン (15欠番ver)'!D112</f>
        <v>立谷字立谷467</v>
      </c>
      <c r="E115" s="44">
        <f>'ポスター掲示場一覧メイン (15欠番ver)'!E112</f>
        <v>21</v>
      </c>
      <c r="F115" s="44">
        <f>'ポスター掲示場一覧メイン (15欠番ver)'!F112</f>
        <v>7</v>
      </c>
      <c r="G115" s="40" t="str">
        <f>'ポスター掲示場一覧メイン (15欠番ver)'!G115</f>
        <v>（市有地）</v>
      </c>
      <c r="H115" s="48" t="str">
        <f>'ポスター掲示場一覧メイン (15欠番ver)'!H115</f>
        <v/>
      </c>
      <c r="I115" s="40" t="str">
        <f>'ポスター掲示場一覧メイン (15欠番ver)'!I115</f>
        <v/>
      </c>
      <c r="J115" s="56">
        <f>'ポスター掲示場一覧メイン (15欠番ver)'!J115</f>
        <v>0</v>
      </c>
      <c r="K115" s="62">
        <f>'ポスター掲示場一覧メイン (15欠番ver)'!K112</f>
        <v>0</v>
      </c>
      <c r="L115" s="65">
        <f>'ポスター掲示場一覧メイン (15欠番ver)'!L112</f>
        <v>0</v>
      </c>
      <c r="M115" s="50">
        <f>'ポスター掲示場一覧メイン (15欠番ver)'!M112</f>
        <v>0</v>
      </c>
      <c r="N115" s="65">
        <f>'ポスター掲示場一覧メイン (15欠番ver)'!N112</f>
        <v>1</v>
      </c>
      <c r="O115" s="65">
        <f>'ポスター掲示場一覧メイン (15欠番ver)'!O112</f>
        <v>0</v>
      </c>
      <c r="P115" s="62">
        <f>'ポスター掲示場一覧メイン (15欠番ver)'!P112</f>
        <v>1</v>
      </c>
      <c r="Q115" s="62">
        <f>'ポスター掲示場一覧メイン (15欠番ver)'!Q115</f>
        <v>0</v>
      </c>
      <c r="R115" s="62">
        <f>'ポスター掲示場一覧メイン (15欠番ver)'!R115</f>
        <v>0</v>
      </c>
      <c r="S115" s="40" t="str">
        <f>'ポスター掲示場一覧メイン (15欠番ver)'!S115</f>
        <v>公図上の地番誤りのため地番を修正（柚木字京夫14-2→柚木字京夫44-2地先）
所在地を公図上の地番に修正（柚木字京夫66　（南側）→柚木字京夫44-2地先）</v>
      </c>
      <c r="T115" s="40">
        <f>'ポスター掲示場一覧メイン (15欠番ver)'!T115</f>
        <v>0</v>
      </c>
      <c r="U115" s="62">
        <f t="shared" si="1"/>
        <v>0</v>
      </c>
    </row>
    <row r="116" spans="1:23" ht="45" customHeight="1">
      <c r="A116" s="100">
        <v>115</v>
      </c>
      <c r="B116" s="21" t="str">
        <f>'ポスター掲示場一覧メイン (15欠番ver)'!B116</f>
        <v>木幡宅前、上柚木停留所</v>
      </c>
      <c r="C116" s="40" t="str">
        <f>'ポスター掲示場一覧メイン (15欠番ver)'!C113</f>
        <v>赤木字鬼越27-2</v>
      </c>
      <c r="D116" s="40" t="str">
        <f>'ポスター掲示場一覧メイン (15欠番ver)'!D113</f>
        <v>赤木字鬼越27-2</v>
      </c>
      <c r="E116" s="44">
        <f>'ポスター掲示場一覧メイン (15欠番ver)'!E113</f>
        <v>21</v>
      </c>
      <c r="F116" s="44">
        <f>'ポスター掲示場一覧メイン (15欠番ver)'!F113</f>
        <v>8</v>
      </c>
      <c r="G116" s="40" t="str">
        <f>'ポスター掲示場一覧メイン (15欠番ver)'!G116</f>
        <v>木幡　豊子</v>
      </c>
      <c r="H116" s="48" t="str">
        <f>'ポスター掲示場一覧メイン (15欠番ver)'!H116</f>
        <v>979-2512</v>
      </c>
      <c r="I116" s="40" t="str">
        <f>'ポスター掲示場一覧メイン (15欠番ver)'!I116</f>
        <v>相馬市柚木字蓬田36</v>
      </c>
      <c r="J116" s="56" t="str">
        <f>'ポスター掲示場一覧メイン (15欠番ver)'!J116</f>
        <v>35-6102
36-7930
090-7332-4932</v>
      </c>
      <c r="K116" s="62">
        <f>'ポスター掲示場一覧メイン (15欠番ver)'!K113</f>
        <v>0</v>
      </c>
      <c r="L116" s="65">
        <f>'ポスター掲示場一覧メイン (15欠番ver)'!L113</f>
        <v>1</v>
      </c>
      <c r="M116" s="50" t="str">
        <f>'ポスター掲示場一覧メイン (15欠番ver)'!M113</f>
        <v>あなた様</v>
      </c>
      <c r="N116" s="65">
        <f>'ポスター掲示場一覧メイン (15欠番ver)'!N113</f>
        <v>0</v>
      </c>
      <c r="O116" s="65">
        <f>'ポスター掲示場一覧メイン (15欠番ver)'!O113</f>
        <v>0</v>
      </c>
      <c r="P116" s="62">
        <f>'ポスター掲示場一覧メイン (15欠番ver)'!P113</f>
        <v>0</v>
      </c>
      <c r="Q116" s="62">
        <f>'ポスター掲示場一覧メイン (15欠番ver)'!Q116</f>
        <v>1</v>
      </c>
      <c r="R116" s="62">
        <f>'ポスター掲示場一覧メイン (15欠番ver)'!R116</f>
        <v>0</v>
      </c>
      <c r="S116" s="40">
        <f>'ポスター掲示場一覧メイン (15欠番ver)'!S116</f>
        <v>0</v>
      </c>
      <c r="T116" s="40">
        <f>'ポスター掲示場一覧メイン (15欠番ver)'!T116</f>
        <v>0</v>
      </c>
      <c r="U116" s="62">
        <f t="shared" si="1"/>
        <v>1</v>
      </c>
    </row>
    <row r="117" spans="1:23" ht="45" hidden="1" customHeight="1">
      <c r="A117" s="100">
        <v>116</v>
      </c>
      <c r="B117" s="21" t="str">
        <f>'ポスター掲示場一覧メイン (15欠番ver)'!B117</f>
        <v>柚木公会堂東側</v>
      </c>
      <c r="C117" s="40" t="str">
        <f>'ポスター掲示場一覧メイン (15欠番ver)'!C114</f>
        <v>柚木字一ノ坪113-9</v>
      </c>
      <c r="D117" s="40" t="str">
        <f>'ポスター掲示場一覧メイン (15欠番ver)'!D114</f>
        <v>柚木字一ノ坪113-9</v>
      </c>
      <c r="E117" s="44">
        <f>'ポスター掲示場一覧メイン (15欠番ver)'!E114</f>
        <v>22</v>
      </c>
      <c r="F117" s="44">
        <f>'ポスター掲示場一覧メイン (15欠番ver)'!F114</f>
        <v>1</v>
      </c>
      <c r="G117" s="40" t="str">
        <f>'ポスター掲示場一覧メイン (15欠番ver)'!G117</f>
        <v>日立木６区区長　
鈴木　一夫</v>
      </c>
      <c r="H117" s="48" t="str">
        <f>'ポスター掲示場一覧メイン (15欠番ver)'!H117</f>
        <v>979-2512</v>
      </c>
      <c r="I117" s="40" t="str">
        <f>'ポスター掲示場一覧メイン (15欠番ver)'!I117</f>
        <v>相馬市柚木字前日向63</v>
      </c>
      <c r="J117" s="56" t="str">
        <f>'ポスター掲示場一覧メイン (15欠番ver)'!J117</f>
        <v>36-0079
090-9033-8141</v>
      </c>
      <c r="K117" s="62">
        <f>'ポスター掲示場一覧メイン (15欠番ver)'!K114</f>
        <v>0</v>
      </c>
      <c r="L117" s="65">
        <f>'ポスター掲示場一覧メイン (15欠番ver)'!L114</f>
        <v>1</v>
      </c>
      <c r="M117" s="50" t="str">
        <f>'ポスター掲示場一覧メイン (15欠番ver)'!M114</f>
        <v>貴職</v>
      </c>
      <c r="N117" s="65">
        <f>'ポスター掲示場一覧メイン (15欠番ver)'!N114</f>
        <v>0</v>
      </c>
      <c r="O117" s="65">
        <f>'ポスター掲示場一覧メイン (15欠番ver)'!O114</f>
        <v>0</v>
      </c>
      <c r="P117" s="62">
        <f>'ポスター掲示場一覧メイン (15欠番ver)'!P114</f>
        <v>0</v>
      </c>
      <c r="Q117" s="62">
        <f>'ポスター掲示場一覧メイン (15欠番ver)'!Q117</f>
        <v>0</v>
      </c>
      <c r="R117" s="62">
        <f>'ポスター掲示場一覧メイン (15欠番ver)'!R117</f>
        <v>1</v>
      </c>
      <c r="S117" s="40" t="str">
        <f>'ポスター掲示場一覧メイン (15欠番ver)'!S117</f>
        <v>R4.4区長変更
R6.4区長変更</v>
      </c>
      <c r="T117" s="40" t="str">
        <f>'ポスター掲示場一覧メイン (15欠番ver)'!T117</f>
        <v>設置場所注意。公会堂東のゴミステーションの東へ設置してください。</v>
      </c>
      <c r="U117" s="62">
        <f t="shared" si="1"/>
        <v>1</v>
      </c>
    </row>
    <row r="118" spans="1:23" ht="45" hidden="1" customHeight="1">
      <c r="A118" s="99">
        <v>117</v>
      </c>
      <c r="B118" s="21" t="str">
        <f>'ポスター掲示場一覧メイン (15欠番ver)'!B118</f>
        <v>葉山前停留所</v>
      </c>
      <c r="C118" s="40" t="str">
        <f>'ポスター掲示場一覧メイン (15欠番ver)'!C115</f>
        <v>柚木字京夫44-2地先</v>
      </c>
      <c r="D118" s="40" t="str">
        <f>'ポスター掲示場一覧メイン (15欠番ver)'!D115</f>
        <v>柚木字京夫44-2地先</v>
      </c>
      <c r="E118" s="44">
        <f>'ポスター掲示場一覧メイン (15欠番ver)'!E115</f>
        <v>22</v>
      </c>
      <c r="F118" s="44">
        <f>'ポスター掲示場一覧メイン (15欠番ver)'!F115</f>
        <v>2</v>
      </c>
      <c r="G118" s="40" t="str">
        <f>'ポスター掲示場一覧メイン (15欠番ver)'!G118</f>
        <v>（市有地）</v>
      </c>
      <c r="H118" s="48" t="str">
        <f>'ポスター掲示場一覧メイン (15欠番ver)'!H118</f>
        <v/>
      </c>
      <c r="I118" s="40" t="str">
        <f>'ポスター掲示場一覧メイン (15欠番ver)'!I118</f>
        <v/>
      </c>
      <c r="J118" s="56">
        <f>'ポスター掲示場一覧メイン (15欠番ver)'!J118</f>
        <v>0</v>
      </c>
      <c r="K118" s="62">
        <f>'ポスター掲示場一覧メイン (15欠番ver)'!K115</f>
        <v>0</v>
      </c>
      <c r="L118" s="65">
        <f>'ポスター掲示場一覧メイン (15欠番ver)'!L115</f>
        <v>0</v>
      </c>
      <c r="M118" s="50">
        <f>'ポスター掲示場一覧メイン (15欠番ver)'!M115</f>
        <v>0</v>
      </c>
      <c r="N118" s="65">
        <f>'ポスター掲示場一覧メイン (15欠番ver)'!N115</f>
        <v>0</v>
      </c>
      <c r="O118" s="65">
        <f>'ポスター掲示場一覧メイン (15欠番ver)'!O115</f>
        <v>1</v>
      </c>
      <c r="P118" s="62">
        <f>'ポスター掲示場一覧メイン (15欠番ver)'!P115</f>
        <v>0</v>
      </c>
      <c r="Q118" s="62">
        <f>'ポスター掲示場一覧メイン (15欠番ver)'!Q118</f>
        <v>0</v>
      </c>
      <c r="R118" s="62">
        <f>'ポスター掲示場一覧メイン (15欠番ver)'!R118</f>
        <v>0</v>
      </c>
      <c r="S118" s="40">
        <f>'ポスター掲示場一覧メイン (15欠番ver)'!S118</f>
        <v>0</v>
      </c>
      <c r="T118" s="40">
        <f>'ポスター掲示場一覧メイン (15欠番ver)'!T118</f>
        <v>0</v>
      </c>
      <c r="U118" s="62">
        <f t="shared" si="1"/>
        <v>0</v>
      </c>
    </row>
    <row r="119" spans="1:23" s="35" customFormat="1" ht="45" hidden="1" customHeight="1">
      <c r="A119" s="100">
        <v>118</v>
      </c>
      <c r="B119" s="21" t="str">
        <f>'ポスター掲示場一覧メイン (15欠番ver)'!B119</f>
        <v>柚木遊歩道階段東側市道敷</v>
      </c>
      <c r="C119" s="40" t="str">
        <f>'ポスター掲示場一覧メイン (15欠番ver)'!C116</f>
        <v>柚木字蓬田36</v>
      </c>
      <c r="D119" s="40" t="str">
        <f>'ポスター掲示場一覧メイン (15欠番ver)'!D116</f>
        <v>柚木字蓬田36</v>
      </c>
      <c r="E119" s="44">
        <f>'ポスター掲示場一覧メイン (15欠番ver)'!E116</f>
        <v>22</v>
      </c>
      <c r="F119" s="44">
        <f>'ポスター掲示場一覧メイン (15欠番ver)'!F116</f>
        <v>3</v>
      </c>
      <c r="G119" s="40" t="str">
        <f>'ポスター掲示場一覧メイン (15欠番ver)'!G119</f>
        <v>相馬市（都市整備課）</v>
      </c>
      <c r="H119" s="48">
        <f>'ポスター掲示場一覧メイン (15欠番ver)'!H119</f>
        <v>0</v>
      </c>
      <c r="I119" s="40">
        <f>'ポスター掲示場一覧メイン (15欠番ver)'!I119</f>
        <v>0</v>
      </c>
      <c r="J119" s="56">
        <f>'ポスター掲示場一覧メイン (15欠番ver)'!J119</f>
        <v>0</v>
      </c>
      <c r="K119" s="62">
        <f>'ポスター掲示場一覧メイン (15欠番ver)'!K116</f>
        <v>0</v>
      </c>
      <c r="L119" s="65">
        <f>'ポスター掲示場一覧メイン (15欠番ver)'!L116</f>
        <v>1</v>
      </c>
      <c r="M119" s="50" t="str">
        <f>'ポスター掲示場一覧メイン (15欠番ver)'!M116</f>
        <v>あなた様</v>
      </c>
      <c r="N119" s="65">
        <f>'ポスター掲示場一覧メイン (15欠番ver)'!N116</f>
        <v>0</v>
      </c>
      <c r="O119" s="65">
        <f>'ポスター掲示場一覧メイン (15欠番ver)'!O116</f>
        <v>0</v>
      </c>
      <c r="P119" s="62">
        <f>'ポスター掲示場一覧メイン (15欠番ver)'!P116</f>
        <v>0</v>
      </c>
      <c r="Q119" s="62">
        <f>'ポスター掲示場一覧メイン (15欠番ver)'!Q119</f>
        <v>0</v>
      </c>
      <c r="R119" s="62">
        <f>'ポスター掲示場一覧メイン (15欠番ver)'!R119</f>
        <v>0</v>
      </c>
      <c r="S119" s="40" t="str">
        <f>'ポスター掲示場一覧メイン (15欠番ver)'!S119</f>
        <v>H30.10県知事選より変更。旧柚木地区仮設住宅団地より移動</v>
      </c>
      <c r="T119" s="40" t="str">
        <f>'ポスター掲示場一覧メイン (15欠番ver)'!T119</f>
        <v>階段に向かって右側にある相馬市境界杭を結んだ線の右側に設置してください。</v>
      </c>
      <c r="U119" s="62">
        <f t="shared" si="1"/>
        <v>0</v>
      </c>
      <c r="V119" s="30"/>
      <c r="W119" s="30"/>
    </row>
    <row r="120" spans="1:23" ht="45" hidden="1" customHeight="1">
      <c r="A120" s="101">
        <v>119</v>
      </c>
      <c r="B120" s="21" t="str">
        <f>'ポスター掲示場一覧メイン (15欠番ver)'!B120</f>
        <v>鷲山集会所東側（ゴミステーション北）</v>
      </c>
      <c r="C120" s="40" t="str">
        <f>'ポスター掲示場一覧メイン (15欠番ver)'!C117</f>
        <v>柚木字江ノ入71-3（南側）</v>
      </c>
      <c r="D120" s="40" t="str">
        <f>'ポスター掲示場一覧メイン (15欠番ver)'!D117</f>
        <v>柚木字江ノ入71-3（南側）</v>
      </c>
      <c r="E120" s="44">
        <f>'ポスター掲示場一覧メイン (15欠番ver)'!E117</f>
        <v>22</v>
      </c>
      <c r="F120" s="44">
        <f>'ポスター掲示場一覧メイン (15欠番ver)'!F117</f>
        <v>4</v>
      </c>
      <c r="G120" s="40" t="str">
        <f>'ポスター掲示場一覧メイン (15欠番ver)'!G120</f>
        <v>（市有地）</v>
      </c>
      <c r="H120" s="48">
        <f>'ポスター掲示場一覧メイン (15欠番ver)'!H120</f>
        <v>0</v>
      </c>
      <c r="I120" s="40">
        <f>'ポスター掲示場一覧メイン (15欠番ver)'!I120</f>
        <v>0</v>
      </c>
      <c r="J120" s="56">
        <f>'ポスター掲示場一覧メイン (15欠番ver)'!J120</f>
        <v>0</v>
      </c>
      <c r="K120" s="62">
        <f>'ポスター掲示場一覧メイン (15欠番ver)'!K117</f>
        <v>0</v>
      </c>
      <c r="L120" s="65">
        <f>'ポスター掲示場一覧メイン (15欠番ver)'!L117</f>
        <v>1</v>
      </c>
      <c r="M120" s="50" t="str">
        <f>'ポスター掲示場一覧メイン (15欠番ver)'!M117</f>
        <v>あなた様</v>
      </c>
      <c r="N120" s="65">
        <f>'ポスター掲示場一覧メイン (15欠番ver)'!N117</f>
        <v>0</v>
      </c>
      <c r="O120" s="65">
        <f>'ポスター掲示場一覧メイン (15欠番ver)'!O117</f>
        <v>0</v>
      </c>
      <c r="P120" s="62">
        <f>'ポスター掲示場一覧メイン (15欠番ver)'!P117</f>
        <v>0</v>
      </c>
      <c r="Q120" s="62">
        <f>'ポスター掲示場一覧メイン (15欠番ver)'!Q120</f>
        <v>0</v>
      </c>
      <c r="R120" s="62">
        <f>'ポスター掲示場一覧メイン (15欠番ver)'!R120</f>
        <v>0</v>
      </c>
      <c r="S120" s="40" t="str">
        <f>'ポスター掲示場一覧メイン (15欠番ver)'!S120</f>
        <v>H28.7参院選より変更。Ｈ28.3.11都市整備課確認。市道敷のため正式には道路法２４条許可申請（道路占用許可申請）が必要だが出してない</v>
      </c>
      <c r="T120" s="40" t="str">
        <f>'ポスター掲示場一覧メイン (15欠番ver)'!T120</f>
        <v>ゴミステーションの北側</v>
      </c>
      <c r="U120" s="62">
        <f t="shared" si="1"/>
        <v>0</v>
      </c>
    </row>
    <row r="121" spans="1:23" ht="45" customHeight="1">
      <c r="A121" s="99">
        <v>120</v>
      </c>
      <c r="B121" s="21" t="str">
        <f>'ポスター掲示場一覧メイン (15欠番ver)'!B121</f>
        <v>迎橋西側の畑</v>
      </c>
      <c r="C121" s="40" t="str">
        <f>'ポスター掲示場一覧メイン (15欠番ver)'!C118</f>
        <v>柚木字葉山前85　（西側100ｍ）</v>
      </c>
      <c r="D121" s="40" t="str">
        <f>'ポスター掲示場一覧メイン (15欠番ver)'!D118</f>
        <v>柚木字葉山前261-1</v>
      </c>
      <c r="E121" s="44">
        <f>'ポスター掲示場一覧メイン (15欠番ver)'!E118</f>
        <v>22</v>
      </c>
      <c r="F121" s="44">
        <f>'ポスター掲示場一覧メイン (15欠番ver)'!F118</f>
        <v>5</v>
      </c>
      <c r="G121" s="40" t="str">
        <f>'ポスター掲示場一覧メイン (15欠番ver)'!G121</f>
        <v>熊倉　一巳</v>
      </c>
      <c r="H121" s="48" t="str">
        <f>'ポスター掲示場一覧メイン (15欠番ver)'!H121</f>
        <v>979-2501</v>
      </c>
      <c r="I121" s="40" t="str">
        <f>'ポスター掲示場一覧メイン (15欠番ver)'!I121</f>
        <v>相馬市磯部字迎255-3</v>
      </c>
      <c r="J121" s="56" t="str">
        <f>'ポスター掲示場一覧メイン (15欠番ver)'!J121</f>
        <v>33-5435、080-6007-5435
（熊倉　一男）</v>
      </c>
      <c r="K121" s="62">
        <f>'ポスター掲示場一覧メイン (15欠番ver)'!K118</f>
        <v>0</v>
      </c>
      <c r="L121" s="65">
        <f>'ポスター掲示場一覧メイン (15欠番ver)'!L118</f>
        <v>0</v>
      </c>
      <c r="M121" s="50">
        <f>'ポスター掲示場一覧メイン (15欠番ver)'!M118</f>
        <v>0</v>
      </c>
      <c r="N121" s="65">
        <f>'ポスター掲示場一覧メイン (15欠番ver)'!N118</f>
        <v>0</v>
      </c>
      <c r="O121" s="65">
        <f>'ポスター掲示場一覧メイン (15欠番ver)'!O118</f>
        <v>1</v>
      </c>
      <c r="P121" s="62">
        <f>'ポスター掲示場一覧メイン (15欠番ver)'!P118</f>
        <v>0</v>
      </c>
      <c r="Q121" s="62">
        <f>'ポスター掲示場一覧メイン (15欠番ver)'!Q121</f>
        <v>1</v>
      </c>
      <c r="R121" s="62">
        <f>'ポスター掲示場一覧メイン (15欠番ver)'!R121</f>
        <v>0</v>
      </c>
      <c r="S121" s="40" t="str">
        <f>'ポスター掲示場一覧メイン (15欠番ver)'!S121</f>
        <v>H28.7参院選より変更
熊倉　一巳氏（R5.6.14死亡）</v>
      </c>
      <c r="T121" s="40">
        <f>'ポスター掲示場一覧メイン (15欠番ver)'!T121</f>
        <v>0</v>
      </c>
      <c r="U121" s="62">
        <f t="shared" si="1"/>
        <v>1</v>
      </c>
    </row>
    <row r="122" spans="1:23" ht="45" hidden="1" customHeight="1">
      <c r="A122" s="99">
        <v>121</v>
      </c>
      <c r="B122" s="21" t="str">
        <f>'ポスター掲示場一覧メイン (15欠番ver)'!B122</f>
        <v>磯部小学校西側（フェンス）</v>
      </c>
      <c r="C122" s="40" t="str">
        <f>'ポスター掲示場一覧メイン (15欠番ver)'!C119</f>
        <v>柚木字一ノ坪105-12</v>
      </c>
      <c r="D122" s="40" t="str">
        <f>'ポスター掲示場一覧メイン (15欠番ver)'!D119</f>
        <v>柚木字一ノ坪105-12</v>
      </c>
      <c r="E122" s="44">
        <f>'ポスター掲示場一覧メイン (15欠番ver)'!E119</f>
        <v>22</v>
      </c>
      <c r="F122" s="44">
        <f>'ポスター掲示場一覧メイン (15欠番ver)'!F119</f>
        <v>6</v>
      </c>
      <c r="G122" s="40" t="str">
        <f>'ポスター掲示場一覧メイン (15欠番ver)'!G122</f>
        <v>磯部小学校長</v>
      </c>
      <c r="H122" s="48" t="str">
        <f>'ポスター掲示場一覧メイン (15欠番ver)'!H122</f>
        <v>979-2501</v>
      </c>
      <c r="I122" s="40" t="str">
        <f>'ポスター掲示場一覧メイン (15欠番ver)'!I122</f>
        <v>相馬市磯部字上ノ台467-2</v>
      </c>
      <c r="J122" s="56" t="str">
        <f>'ポスター掲示場一覧メイン (15欠番ver)'!J122</f>
        <v>33-5009</v>
      </c>
      <c r="K122" s="62">
        <f>'ポスター掲示場一覧メイン (15欠番ver)'!K119</f>
        <v>0</v>
      </c>
      <c r="L122" s="65">
        <f>'ポスター掲示場一覧メイン (15欠番ver)'!L119</f>
        <v>0</v>
      </c>
      <c r="M122" s="50">
        <f>'ポスター掲示場一覧メイン (15欠番ver)'!M119</f>
        <v>0</v>
      </c>
      <c r="N122" s="65">
        <f>'ポスター掲示場一覧メイン (15欠番ver)'!N119</f>
        <v>1</v>
      </c>
      <c r="O122" s="65">
        <f>'ポスター掲示場一覧メイン (15欠番ver)'!O119</f>
        <v>0</v>
      </c>
      <c r="P122" s="62">
        <f>'ポスター掲示場一覧メイン (15欠番ver)'!P119</f>
        <v>1</v>
      </c>
      <c r="Q122" s="62">
        <f>'ポスター掲示場一覧メイン (15欠番ver)'!Q122</f>
        <v>0</v>
      </c>
      <c r="R122" s="62">
        <f>'ポスター掲示場一覧メイン (15欠番ver)'!R122</f>
        <v>0</v>
      </c>
      <c r="S122" s="40" t="str">
        <f>'ポスター掲示場一覧メイン (15欠番ver)'!S122</f>
        <v>依頼文２箇所（相馬市教育長（総務課）へも出す）</v>
      </c>
      <c r="T122" s="40">
        <f>'ポスター掲示場一覧メイン (15欠番ver)'!T122</f>
        <v>0</v>
      </c>
      <c r="U122" s="62">
        <f t="shared" si="1"/>
        <v>0</v>
      </c>
    </row>
    <row r="123" spans="1:23" ht="45" hidden="1" customHeight="1">
      <c r="A123" s="99">
        <v>122</v>
      </c>
      <c r="B123" s="21" t="str">
        <f>'ポスター掲示場一覧メイン (15欠番ver)'!B123</f>
        <v>磯部中学校北側</v>
      </c>
      <c r="C123" s="40" t="str">
        <f>'ポスター掲示場一覧メイン (15欠番ver)'!C120</f>
        <v>磯部字山信田1188-35</v>
      </c>
      <c r="D123" s="40" t="str">
        <f>'ポスター掲示場一覧メイン (15欠番ver)'!D120</f>
        <v>磯部字山信田1188-35</v>
      </c>
      <c r="E123" s="44">
        <f>'ポスター掲示場一覧メイン (15欠番ver)'!E120</f>
        <v>23</v>
      </c>
      <c r="F123" s="44">
        <f>'ポスター掲示場一覧メイン (15欠番ver)'!F120</f>
        <v>1</v>
      </c>
      <c r="G123" s="40" t="str">
        <f>'ポスター掲示場一覧メイン (15欠番ver)'!G123</f>
        <v>磯部中学校長</v>
      </c>
      <c r="H123" s="48" t="str">
        <f>'ポスター掲示場一覧メイン (15欠番ver)'!H123</f>
        <v>979-2501</v>
      </c>
      <c r="I123" s="40" t="str">
        <f>'ポスター掲示場一覧メイン (15欠番ver)'!I123</f>
        <v>相馬市磯部字狐穴647</v>
      </c>
      <c r="J123" s="56" t="str">
        <f>'ポスター掲示場一覧メイン (15欠番ver)'!J123</f>
        <v>33-5510</v>
      </c>
      <c r="K123" s="62">
        <f>'ポスター掲示場一覧メイン (15欠番ver)'!K120</f>
        <v>0</v>
      </c>
      <c r="L123" s="65">
        <f>'ポスター掲示場一覧メイン (15欠番ver)'!L120</f>
        <v>0</v>
      </c>
      <c r="M123" s="50">
        <f>'ポスター掲示場一覧メイン (15欠番ver)'!M120</f>
        <v>0</v>
      </c>
      <c r="N123" s="65">
        <f>'ポスター掲示場一覧メイン (15欠番ver)'!N120</f>
        <v>0</v>
      </c>
      <c r="O123" s="65">
        <f>'ポスター掲示場一覧メイン (15欠番ver)'!O120</f>
        <v>1</v>
      </c>
      <c r="P123" s="62">
        <f>'ポスター掲示場一覧メイン (15欠番ver)'!P120</f>
        <v>0</v>
      </c>
      <c r="Q123" s="62">
        <f>'ポスター掲示場一覧メイン (15欠番ver)'!Q123</f>
        <v>0</v>
      </c>
      <c r="R123" s="62">
        <f>'ポスター掲示場一覧メイン (15欠番ver)'!R123</f>
        <v>0</v>
      </c>
      <c r="S123" s="40" t="str">
        <f>'ポスター掲示場一覧メイン (15欠番ver)'!S123</f>
        <v>依頼文２箇所（相馬市教育長（総務課）へも出す）
R4.5.11「磯部中学校北側フェンス」→「磯部中学校北側」に修正</v>
      </c>
      <c r="T123" s="40">
        <f>'ポスター掲示場一覧メイン (15欠番ver)'!T123</f>
        <v>0</v>
      </c>
      <c r="U123" s="62">
        <f t="shared" si="1"/>
        <v>0</v>
      </c>
    </row>
    <row r="124" spans="1:23" ht="45" customHeight="1">
      <c r="A124" s="100">
        <v>123</v>
      </c>
      <c r="B124" s="21" t="str">
        <f>'ポスター掲示場一覧メイン (15欠番ver)'!B124</f>
        <v>金草入口停留所、旧駒場宅跡地</v>
      </c>
      <c r="C124" s="40" t="str">
        <f>'ポスター掲示場一覧メイン (15欠番ver)'!C121</f>
        <v>磯部字山信田641　（南側100ｍ）</v>
      </c>
      <c r="D124" s="40" t="str">
        <f>'ポスター掲示場一覧メイン (15欠番ver)'!D121</f>
        <v>磯部字迎764</v>
      </c>
      <c r="E124" s="44">
        <f>'ポスター掲示場一覧メイン (15欠番ver)'!E121</f>
        <v>23</v>
      </c>
      <c r="F124" s="44">
        <f>'ポスター掲示場一覧メイン (15欠番ver)'!F121</f>
        <v>2</v>
      </c>
      <c r="G124" s="40" t="str">
        <f>'ポスター掲示場一覧メイン (15欠番ver)'!G124</f>
        <v>駒場　ヨシ子</v>
      </c>
      <c r="H124" s="48" t="str">
        <f>'ポスター掲示場一覧メイン (15欠番ver)'!H124</f>
        <v>976-0022</v>
      </c>
      <c r="I124" s="40" t="str">
        <f>'ポスター掲示場一覧メイン (15欠番ver)'!I124</f>
        <v>相馬市尾浜字細田177-40</v>
      </c>
      <c r="J124" s="56" t="str">
        <f>'ポスター掲示場一覧メイン (15欠番ver)'!J124</f>
        <v>33-5922
38-8212</v>
      </c>
      <c r="K124" s="62">
        <f>'ポスター掲示場一覧メイン (15欠番ver)'!K121</f>
        <v>0</v>
      </c>
      <c r="L124" s="65">
        <f>'ポスター掲示場一覧メイン (15欠番ver)'!L121</f>
        <v>1</v>
      </c>
      <c r="M124" s="50" t="str">
        <f>'ポスター掲示場一覧メイン (15欠番ver)'!M121</f>
        <v>あなた様</v>
      </c>
      <c r="N124" s="65">
        <f>'ポスター掲示場一覧メイン (15欠番ver)'!N121</f>
        <v>0</v>
      </c>
      <c r="O124" s="65">
        <f>'ポスター掲示場一覧メイン (15欠番ver)'!O121</f>
        <v>0</v>
      </c>
      <c r="P124" s="62">
        <f>'ポスター掲示場一覧メイン (15欠番ver)'!P121</f>
        <v>0</v>
      </c>
      <c r="Q124" s="62">
        <f>'ポスター掲示場一覧メイン (15欠番ver)'!Q124</f>
        <v>1</v>
      </c>
      <c r="R124" s="62">
        <f>'ポスター掲示場一覧メイン (15欠番ver)'!R124</f>
        <v>0</v>
      </c>
      <c r="S124" s="40" t="str">
        <f>'ポスター掲示場一覧メイン (15欠番ver)'!S124</f>
        <v>R6から廃止したい→保留</v>
      </c>
      <c r="T124" s="40">
        <f>'ポスター掲示場一覧メイン (15欠番ver)'!T124</f>
        <v>0</v>
      </c>
      <c r="U124" s="62">
        <f t="shared" si="1"/>
        <v>1</v>
      </c>
    </row>
    <row r="125" spans="1:23" ht="45" customHeight="1">
      <c r="A125" s="99">
        <v>124</v>
      </c>
      <c r="B125" s="21" t="str">
        <f>'ポスター掲示場一覧メイン (15欠番ver)'!B125</f>
        <v>蒲庭浜停留所向の畑</v>
      </c>
      <c r="C125" s="40" t="str">
        <f>'ポスター掲示場一覧メイン (15欠番ver)'!C122</f>
        <v>磯部字上ノ台467-2</v>
      </c>
      <c r="D125" s="40" t="str">
        <f>'ポスター掲示場一覧メイン (15欠番ver)'!D122</f>
        <v>磯部字上ノ台467-2</v>
      </c>
      <c r="E125" s="44">
        <f>'ポスター掲示場一覧メイン (15欠番ver)'!E122</f>
        <v>23</v>
      </c>
      <c r="F125" s="44">
        <f>'ポスター掲示場一覧メイン (15欠番ver)'!F122</f>
        <v>3</v>
      </c>
      <c r="G125" s="40" t="str">
        <f>'ポスター掲示場一覧メイン (15欠番ver)'!G125</f>
        <v>海月　英子</v>
      </c>
      <c r="H125" s="48" t="str">
        <f>'ポスター掲示場一覧メイン (15欠番ver)'!H125</f>
        <v>979-2501</v>
      </c>
      <c r="I125" s="40" t="str">
        <f>'ポスター掲示場一覧メイン (15欠番ver)'!I125</f>
        <v>相馬市磯部字四方柴747-2</v>
      </c>
      <c r="J125" s="56" t="str">
        <f>'ポスター掲示場一覧メイン (15欠番ver)'!J125</f>
        <v>33-5906</v>
      </c>
      <c r="K125" s="62">
        <f>'ポスター掲示場一覧メイン (15欠番ver)'!K122</f>
        <v>0</v>
      </c>
      <c r="L125" s="65">
        <f>'ポスター掲示場一覧メイン (15欠番ver)'!L122</f>
        <v>1</v>
      </c>
      <c r="M125" s="50" t="str">
        <f>'ポスター掲示場一覧メイン (15欠番ver)'!M122</f>
        <v>貴職</v>
      </c>
      <c r="N125" s="65">
        <f>'ポスター掲示場一覧メイン (15欠番ver)'!N122</f>
        <v>1</v>
      </c>
      <c r="O125" s="65">
        <f>'ポスター掲示場一覧メイン (15欠番ver)'!O122</f>
        <v>0</v>
      </c>
      <c r="P125" s="62">
        <f>'ポスター掲示場一覧メイン (15欠番ver)'!P122</f>
        <v>1</v>
      </c>
      <c r="Q125" s="62">
        <f>'ポスター掲示場一覧メイン (15欠番ver)'!Q125</f>
        <v>1</v>
      </c>
      <c r="R125" s="62">
        <f>'ポスター掲示場一覧メイン (15欠番ver)'!R125</f>
        <v>0</v>
      </c>
      <c r="S125" s="40">
        <f>'ポスター掲示場一覧メイン (15欠番ver)'!S125</f>
        <v>0</v>
      </c>
      <c r="T125" s="40" t="str">
        <f>'ポスター掲示場一覧メイン (15欠番ver)'!T125</f>
        <v>花が植えてある時は、東へずれて設置してください。</v>
      </c>
      <c r="U125" s="62">
        <f t="shared" si="1"/>
        <v>1</v>
      </c>
    </row>
    <row r="126" spans="1:23" ht="45" hidden="1" customHeight="1">
      <c r="A126" s="99">
        <v>125</v>
      </c>
      <c r="B126" s="21" t="str">
        <f>'ポスター掲示場一覧メイン (15欠番ver)'!B126</f>
        <v>蒲庭公会堂前</v>
      </c>
      <c r="C126" s="40" t="str">
        <f>'ポスター掲示場一覧メイン (15欠番ver)'!C123</f>
        <v>磯部字狐穴647</v>
      </c>
      <c r="D126" s="40" t="str">
        <f>'ポスター掲示場一覧メイン (15欠番ver)'!D123</f>
        <v>磯部字狐穴647</v>
      </c>
      <c r="E126" s="44">
        <f>'ポスター掲示場一覧メイン (15欠番ver)'!E123</f>
        <v>23</v>
      </c>
      <c r="F126" s="44">
        <f>'ポスター掲示場一覧メイン (15欠番ver)'!F123</f>
        <v>4</v>
      </c>
      <c r="G126" s="40" t="str">
        <f>'ポスター掲示場一覧メイン (15欠番ver)'!G126</f>
        <v>磯部２区区長　
狩野　信男</v>
      </c>
      <c r="H126" s="48" t="str">
        <f>'ポスター掲示場一覧メイン (15欠番ver)'!H126</f>
        <v>979-2511</v>
      </c>
      <c r="I126" s="40" t="str">
        <f>'ポスター掲示場一覧メイン (15欠番ver)'!I126</f>
        <v>相馬市蒲庭字軽井沢234-9</v>
      </c>
      <c r="J126" s="56" t="str">
        <f>'ポスター掲示場一覧メイン (15欠番ver)'!J126</f>
        <v>33-5346
090-5841-6571</v>
      </c>
      <c r="K126" s="62">
        <f>'ポスター掲示場一覧メイン (15欠番ver)'!K123</f>
        <v>0</v>
      </c>
      <c r="L126" s="65">
        <f>'ポスター掲示場一覧メイン (15欠番ver)'!L123</f>
        <v>1</v>
      </c>
      <c r="M126" s="50" t="str">
        <f>'ポスター掲示場一覧メイン (15欠番ver)'!M123</f>
        <v>貴職</v>
      </c>
      <c r="N126" s="65">
        <f>'ポスター掲示場一覧メイン (15欠番ver)'!N123</f>
        <v>1</v>
      </c>
      <c r="O126" s="65">
        <f>'ポスター掲示場一覧メイン (15欠番ver)'!O123</f>
        <v>0</v>
      </c>
      <c r="P126" s="62">
        <f>'ポスター掲示場一覧メイン (15欠番ver)'!P123</f>
        <v>1</v>
      </c>
      <c r="Q126" s="62">
        <f>'ポスター掲示場一覧メイン (15欠番ver)'!Q126</f>
        <v>0</v>
      </c>
      <c r="R126" s="62">
        <f>'ポスター掲示場一覧メイン (15欠番ver)'!R126</f>
        <v>1</v>
      </c>
      <c r="S126" s="40" t="str">
        <f>'ポスター掲示場一覧メイン (15欠番ver)'!S126</f>
        <v>R02.4区長変更
R06.4区長変更</v>
      </c>
      <c r="T126" s="40">
        <f>'ポスター掲示場一覧メイン (15欠番ver)'!T126</f>
        <v>0</v>
      </c>
      <c r="U126" s="62">
        <f t="shared" si="1"/>
        <v>1</v>
      </c>
    </row>
    <row r="127" spans="1:23" ht="45" hidden="1" customHeight="1">
      <c r="A127" s="100">
        <v>126</v>
      </c>
      <c r="B127" s="21" t="str">
        <f>'ポスター掲示場一覧メイン (15欠番ver)'!B127</f>
        <v>立切防災集合所前</v>
      </c>
      <c r="C127" s="40" t="str">
        <f>'ポスター掲示場一覧メイン (15欠番ver)'!C124</f>
        <v>磯部字土橋314　（南側100ｍ）</v>
      </c>
      <c r="D127" s="40" t="str">
        <f>'ポスター掲示場一覧メイン (15欠番ver)'!D124</f>
        <v>磯部字土橋316</v>
      </c>
      <c r="E127" s="44">
        <f>'ポスター掲示場一覧メイン (15欠番ver)'!E124</f>
        <v>23</v>
      </c>
      <c r="F127" s="44">
        <f>'ポスター掲示場一覧メイン (15欠番ver)'!F124</f>
        <v>5</v>
      </c>
      <c r="G127" s="40" t="str">
        <f>'ポスター掲示場一覧メイン (15欠番ver)'!G127</f>
        <v>磯部１区区長　
瀧澤　正一</v>
      </c>
      <c r="H127" s="48" t="str">
        <f>'ポスター掲示場一覧メイン (15欠番ver)'!H127</f>
        <v>979-2511</v>
      </c>
      <c r="I127" s="40" t="str">
        <f>'ポスター掲示場一覧メイン (15欠番ver)'!I127</f>
        <v>相馬市蒲庭字獺庭7</v>
      </c>
      <c r="J127" s="56" t="str">
        <f>'ポスター掲示場一覧メイン (15欠番ver)'!J127</f>
        <v>33-5756
090-9035-5122</v>
      </c>
      <c r="K127" s="62">
        <f>'ポスター掲示場一覧メイン (15欠番ver)'!K124</f>
        <v>0</v>
      </c>
      <c r="L127" s="65">
        <f>'ポスター掲示場一覧メイン (15欠番ver)'!L124</f>
        <v>1</v>
      </c>
      <c r="M127" s="50" t="str">
        <f>'ポスター掲示場一覧メイン (15欠番ver)'!M124</f>
        <v>あなた様</v>
      </c>
      <c r="N127" s="65">
        <f>'ポスター掲示場一覧メイン (15欠番ver)'!N124</f>
        <v>0</v>
      </c>
      <c r="O127" s="65">
        <f>'ポスター掲示場一覧メイン (15欠番ver)'!O124</f>
        <v>0</v>
      </c>
      <c r="P127" s="62">
        <f>'ポスター掲示場一覧メイン (15欠番ver)'!P124</f>
        <v>0</v>
      </c>
      <c r="Q127" s="62">
        <f>'ポスター掲示場一覧メイン (15欠番ver)'!Q127</f>
        <v>0</v>
      </c>
      <c r="R127" s="62">
        <f>'ポスター掲示場一覧メイン (15欠番ver)'!R127</f>
        <v>1</v>
      </c>
      <c r="S127" s="40" t="str">
        <f>'ポスター掲示場一覧メイン (15欠番ver)'!S127</f>
        <v>R02.4区長変更
R06.4区長変更</v>
      </c>
      <c r="T127" s="40">
        <f>'ポスター掲示場一覧メイン (15欠番ver)'!T127</f>
        <v>0</v>
      </c>
      <c r="U127" s="62">
        <f t="shared" si="1"/>
        <v>1</v>
      </c>
    </row>
    <row r="128" spans="1:23" ht="45" customHeight="1">
      <c r="A128" s="100">
        <v>127</v>
      </c>
      <c r="B128" s="21" t="str">
        <f>'ポスター掲示場一覧メイン (15欠番ver)'!B128</f>
        <v>獺庭防災集合所向</v>
      </c>
      <c r="C128" s="40" t="str">
        <f>'ポスター掲示場一覧メイン (15欠番ver)'!C125</f>
        <v>磯部字四方柴741-2　（南側）</v>
      </c>
      <c r="D128" s="40" t="str">
        <f>'ポスター掲示場一覧メイン (15欠番ver)'!D125</f>
        <v>磯部字四方柴741-2　（南側）</v>
      </c>
      <c r="E128" s="44">
        <f>'ポスター掲示場一覧メイン (15欠番ver)'!E125</f>
        <v>24</v>
      </c>
      <c r="F128" s="44">
        <f>'ポスター掲示場一覧メイン (15欠番ver)'!F125</f>
        <v>1</v>
      </c>
      <c r="G128" s="40" t="str">
        <f>'ポスター掲示場一覧メイン (15欠番ver)'!G128</f>
        <v>獺庭　直重</v>
      </c>
      <c r="H128" s="48" t="str">
        <f>'ポスター掲示場一覧メイン (15欠番ver)'!H128</f>
        <v>979-2511</v>
      </c>
      <c r="I128" s="40" t="str">
        <f>'ポスター掲示場一覧メイン (15欠番ver)'!I128</f>
        <v>相馬市蒲庭字獺庭100-3</v>
      </c>
      <c r="J128" s="56" t="str">
        <f>'ポスター掲示場一覧メイン (15欠番ver)'!J128</f>
        <v>33-5445</v>
      </c>
      <c r="K128" s="62">
        <f>'ポスター掲示場一覧メイン (15欠番ver)'!K125</f>
        <v>0</v>
      </c>
      <c r="L128" s="65">
        <f>'ポスター掲示場一覧メイン (15欠番ver)'!L125</f>
        <v>1</v>
      </c>
      <c r="M128" s="50" t="str">
        <f>'ポスター掲示場一覧メイン (15欠番ver)'!M125</f>
        <v>あなた様</v>
      </c>
      <c r="N128" s="65">
        <f>'ポスター掲示場一覧メイン (15欠番ver)'!N125</f>
        <v>0</v>
      </c>
      <c r="O128" s="65">
        <f>'ポスター掲示場一覧メイン (15欠番ver)'!O125</f>
        <v>0</v>
      </c>
      <c r="P128" s="62">
        <f>'ポスター掲示場一覧メイン (15欠番ver)'!P125</f>
        <v>0</v>
      </c>
      <c r="Q128" s="62">
        <f>'ポスター掲示場一覧メイン (15欠番ver)'!Q128</f>
        <v>1</v>
      </c>
      <c r="R128" s="62">
        <f>'ポスター掲示場一覧メイン (15欠番ver)'!R128</f>
        <v>0</v>
      </c>
      <c r="S128" s="40">
        <f>'ポスター掲示場一覧メイン (15欠番ver)'!S128</f>
        <v>0</v>
      </c>
      <c r="T128" s="40">
        <f>'ポスター掲示場一覧メイン (15欠番ver)'!T128</f>
        <v>0</v>
      </c>
      <c r="U128" s="62">
        <f t="shared" si="1"/>
        <v>1</v>
      </c>
    </row>
    <row r="129" spans="1:21" ht="45" hidden="1" customHeight="1">
      <c r="A129" s="101">
        <v>128</v>
      </c>
      <c r="B129" s="21" t="str">
        <f>'ポスター掲示場一覧メイン (15欠番ver)'!B129</f>
        <v>落合橋停留所</v>
      </c>
      <c r="C129" s="40" t="str">
        <f>'ポスター掲示場一覧メイン (15欠番ver)'!C126</f>
        <v>蒲庭字前迫280-2</v>
      </c>
      <c r="D129" s="40" t="str">
        <f>'ポスター掲示場一覧メイン (15欠番ver)'!D126</f>
        <v>蒲庭字前迫280-2</v>
      </c>
      <c r="E129" s="44">
        <f>'ポスター掲示場一覧メイン (15欠番ver)'!E126</f>
        <v>24</v>
      </c>
      <c r="F129" s="44">
        <f>'ポスター掲示場一覧メイン (15欠番ver)'!F126</f>
        <v>2</v>
      </c>
      <c r="G129" s="40" t="str">
        <f>'ポスター掲示場一覧メイン (15欠番ver)'!G129</f>
        <v>玉野２区区長　
高玉　武志</v>
      </c>
      <c r="H129" s="48" t="str">
        <f>'ポスター掲示場一覧メイン (15欠番ver)'!H129</f>
        <v>976-0154</v>
      </c>
      <c r="I129" s="40" t="str">
        <f>'ポスター掲示場一覧メイン (15欠番ver)'!I129</f>
        <v>相馬市玉野字町10</v>
      </c>
      <c r="J129" s="56" t="str">
        <f>'ポスター掲示場一覧メイン (15欠番ver)'!J129</f>
        <v>34-2302
090-3647-8925</v>
      </c>
      <c r="K129" s="62">
        <f>'ポスター掲示場一覧メイン (15欠番ver)'!K126</f>
        <v>0</v>
      </c>
      <c r="L129" s="65">
        <f>'ポスター掲示場一覧メイン (15欠番ver)'!L126</f>
        <v>1</v>
      </c>
      <c r="M129" s="50" t="str">
        <f>'ポスター掲示場一覧メイン (15欠番ver)'!M126</f>
        <v>あなた様</v>
      </c>
      <c r="N129" s="65">
        <f>'ポスター掲示場一覧メイン (15欠番ver)'!N126</f>
        <v>0</v>
      </c>
      <c r="O129" s="65">
        <f>'ポスター掲示場一覧メイン (15欠番ver)'!O126</f>
        <v>0</v>
      </c>
      <c r="P129" s="62">
        <f>'ポスター掲示場一覧メイン (15欠番ver)'!P126</f>
        <v>0</v>
      </c>
      <c r="Q129" s="62">
        <f>'ポスター掲示場一覧メイン (15欠番ver)'!Q129</f>
        <v>0</v>
      </c>
      <c r="R129" s="62">
        <f>'ポスター掲示場一覧メイン (15欠番ver)'!R129</f>
        <v>1</v>
      </c>
      <c r="S129" s="40">
        <f>'ポスター掲示場一覧メイン (15欠番ver)'!S129</f>
        <v>0</v>
      </c>
      <c r="T129" s="40">
        <f>'ポスター掲示場一覧メイン (15欠番ver)'!T129</f>
        <v>0</v>
      </c>
      <c r="U129" s="62">
        <f t="shared" si="1"/>
        <v>1</v>
      </c>
    </row>
    <row r="130" spans="1:21" ht="45" customHeight="1">
      <c r="A130" s="101">
        <v>129</v>
      </c>
      <c r="B130" s="21" t="str">
        <f>'ポスター掲示場一覧メイン (15欠番ver)'!B130</f>
        <v>旧髙玉商店前</v>
      </c>
      <c r="C130" s="40" t="str">
        <f>'ポスター掲示場一覧メイン (15欠番ver)'!C127</f>
        <v>蒲庭字舘前31 (東側50ｍ)</v>
      </c>
      <c r="D130" s="40" t="str">
        <f>'ポスター掲示場一覧メイン (15欠番ver)'!D127</f>
        <v>蒲庭字舘前22</v>
      </c>
      <c r="E130" s="44">
        <f>'ポスター掲示場一覧メイン (15欠番ver)'!E127</f>
        <v>24</v>
      </c>
      <c r="F130" s="44">
        <f>'ポスター掲示場一覧メイン (15欠番ver)'!F127</f>
        <v>3</v>
      </c>
      <c r="G130" s="40" t="str">
        <f>'ポスター掲示場一覧メイン (15欠番ver)'!G130</f>
        <v>髙玉　敏夫</v>
      </c>
      <c r="H130" s="48" t="str">
        <f>'ポスター掲示場一覧メイン (15欠番ver)'!H130</f>
        <v>976-0053</v>
      </c>
      <c r="I130" s="40" t="str">
        <f>'ポスター掲示場一覧メイン (15欠番ver)'!I130</f>
        <v>相馬市小野字五反田43-2</v>
      </c>
      <c r="J130" s="56" t="str">
        <f>'ポスター掲示場一覧メイン (15欠番ver)'!J130</f>
        <v>36-2574</v>
      </c>
      <c r="K130" s="62">
        <f>'ポスター掲示場一覧メイン (15欠番ver)'!K127</f>
        <v>0</v>
      </c>
      <c r="L130" s="65">
        <f>'ポスター掲示場一覧メイン (15欠番ver)'!L127</f>
        <v>1</v>
      </c>
      <c r="M130" s="50" t="str">
        <f>'ポスター掲示場一覧メイン (15欠番ver)'!M127</f>
        <v>あなた様</v>
      </c>
      <c r="N130" s="65">
        <f>'ポスター掲示場一覧メイン (15欠番ver)'!N127</f>
        <v>0</v>
      </c>
      <c r="O130" s="65">
        <f>'ポスター掲示場一覧メイン (15欠番ver)'!O127</f>
        <v>0</v>
      </c>
      <c r="P130" s="62">
        <f>'ポスター掲示場一覧メイン (15欠番ver)'!P127</f>
        <v>0</v>
      </c>
      <c r="Q130" s="62">
        <f>'ポスター掲示場一覧メイン (15欠番ver)'!Q130</f>
        <v>1</v>
      </c>
      <c r="R130" s="62">
        <f>'ポスター掲示場一覧メイン (15欠番ver)'!R130</f>
        <v>0</v>
      </c>
      <c r="S130" s="40" t="str">
        <f>'ポスター掲示場一覧メイン (15欠番ver)'!S130</f>
        <v>R0106髙玉三夫死亡。</v>
      </c>
      <c r="T130" s="40">
        <f>'ポスター掲示場一覧メイン (15欠番ver)'!T130</f>
        <v>0</v>
      </c>
      <c r="U130" s="62">
        <f t="shared" ref="U130:U146" si="2">Q130+R130</f>
        <v>1</v>
      </c>
    </row>
    <row r="131" spans="1:21" ht="45" hidden="1" customHeight="1">
      <c r="A131" s="100">
        <v>130</v>
      </c>
      <c r="B131" s="21" t="str">
        <f>'ポスター掲示場一覧メイン (15欠番ver)'!B131</f>
        <v>玉野橋停留所南側</v>
      </c>
      <c r="C131" s="40" t="str">
        <f>'ポスター掲示場一覧メイン (15欠番ver)'!C128</f>
        <v>蒲庭字獺庭91-3　（南側）</v>
      </c>
      <c r="D131" s="40" t="str">
        <f>'ポスター掲示場一覧メイン (15欠番ver)'!D128</f>
        <v>蒲庭字獺庭91-3　（南側）</v>
      </c>
      <c r="E131" s="44">
        <f>'ポスター掲示場一覧メイン (15欠番ver)'!E128</f>
        <v>24</v>
      </c>
      <c r="F131" s="44">
        <f>'ポスター掲示場一覧メイン (15欠番ver)'!F128</f>
        <v>4</v>
      </c>
      <c r="G131" s="40" t="str">
        <f>'ポスター掲示場一覧メイン (15欠番ver)'!G131</f>
        <v>相馬市（都市整備課）</v>
      </c>
      <c r="H131" s="48">
        <f>'ポスター掲示場一覧メイン (15欠番ver)'!H131</f>
        <v>0</v>
      </c>
      <c r="I131" s="40">
        <f>'ポスター掲示場一覧メイン (15欠番ver)'!I131</f>
        <v>0</v>
      </c>
      <c r="J131" s="56">
        <f>'ポスター掲示場一覧メイン (15欠番ver)'!J131</f>
        <v>0</v>
      </c>
      <c r="K131" s="62">
        <f>'ポスター掲示場一覧メイン (15欠番ver)'!K128</f>
        <v>0</v>
      </c>
      <c r="L131" s="65">
        <f>'ポスター掲示場一覧メイン (15欠番ver)'!L128</f>
        <v>1</v>
      </c>
      <c r="M131" s="50" t="str">
        <f>'ポスター掲示場一覧メイン (15欠番ver)'!M128</f>
        <v>あなた様</v>
      </c>
      <c r="N131" s="65">
        <f>'ポスター掲示場一覧メイン (15欠番ver)'!N128</f>
        <v>0</v>
      </c>
      <c r="O131" s="65">
        <f>'ポスター掲示場一覧メイン (15欠番ver)'!O128</f>
        <v>0</v>
      </c>
      <c r="P131" s="62">
        <f>'ポスター掲示場一覧メイン (15欠番ver)'!P128</f>
        <v>0</v>
      </c>
      <c r="Q131" s="62">
        <f>'ポスター掲示場一覧メイン (15欠番ver)'!Q131</f>
        <v>0</v>
      </c>
      <c r="R131" s="62">
        <f>'ポスター掲示場一覧メイン (15欠番ver)'!R131</f>
        <v>0</v>
      </c>
      <c r="S131" s="40" t="str">
        <f>'ポスター掲示場一覧メイン (15欠番ver)'!S131</f>
        <v>Ｈ30.9県議補選時に小野内工務店が看板を設置しようとしていたところ、所有者から今回限りの話があった。
選管では市有地と認識していたため、本人へ謝罪し以後の選挙時も借用いただけるよう、Ｈ30.8.26局長が自宅訪問するも不在。電話も不通のため、玉野２区高玉区長と連絡を取り、区長を通じて承諾をもらう。
R01.6.16高玉区長に℡連絡。何かあれば区長より話をしていただけるともこと。記録書を作成し承諾の確認とする。
R05.8.18高玉区長よりポスター掲示場の設置場所にメガソーラーの事務所のコンテナが設置してあるため、ポスター掲示場を設置できないのではないかとの情報提供をいただいた。局長と相談のうえ、玉野公民館長に現場写真を撮ってきてもらい、設置場所を変更することとした。
旧設置場所：玉野橋停留所　玉野字孫佐エ門沢84-1　後藤　定義　玉野字孫佐エ門沢31（34-2375、090-9638-8034）</v>
      </c>
      <c r="T131" s="40">
        <f>'ポスター掲示場一覧メイン (15欠番ver)'!T131</f>
        <v>0</v>
      </c>
      <c r="U131" s="62">
        <f t="shared" si="2"/>
        <v>0</v>
      </c>
    </row>
    <row r="132" spans="1:21" ht="45" customHeight="1">
      <c r="A132" s="101">
        <v>131</v>
      </c>
      <c r="B132" s="21" t="str">
        <f>'ポスター掲示場一覧メイン (15欠番ver)'!B132</f>
        <v>渡部宅前</v>
      </c>
      <c r="C132" s="40" t="str">
        <f>'ポスター掲示場一覧メイン (15欠番ver)'!C129</f>
        <v>玉野字スゲカリ1-202　（西200ｍ）</v>
      </c>
      <c r="D132" s="40" t="str">
        <f>'ポスター掲示場一覧メイン (15欠番ver)'!D129</f>
        <v>玉野字スゲカリ</v>
      </c>
      <c r="E132" s="44">
        <f>'ポスター掲示場一覧メイン (15欠番ver)'!E129</f>
        <v>25</v>
      </c>
      <c r="F132" s="44">
        <f>'ポスター掲示場一覧メイン (15欠番ver)'!F129</f>
        <v>1</v>
      </c>
      <c r="G132" s="40" t="str">
        <f>'ポスター掲示場一覧メイン (15欠番ver)'!G132</f>
        <v>渡部　常男</v>
      </c>
      <c r="H132" s="48" t="str">
        <f>'ポスター掲示場一覧メイン (15欠番ver)'!H132</f>
        <v>976-0154</v>
      </c>
      <c r="I132" s="40" t="str">
        <f>'ポスター掲示場一覧メイン (15欠番ver)'!I132</f>
        <v>相馬市玉野字町62</v>
      </c>
      <c r="J132" s="56" t="str">
        <f>'ポスター掲示場一覧メイン (15欠番ver)'!J132</f>
        <v>34-2310</v>
      </c>
      <c r="K132" s="62">
        <f>'ポスター掲示場一覧メイン (15欠番ver)'!K129</f>
        <v>0</v>
      </c>
      <c r="L132" s="65">
        <f>'ポスター掲示場一覧メイン (15欠番ver)'!L129</f>
        <v>1</v>
      </c>
      <c r="M132" s="50" t="str">
        <f>'ポスター掲示場一覧メイン (15欠番ver)'!M129</f>
        <v>あなた様</v>
      </c>
      <c r="N132" s="65">
        <f>'ポスター掲示場一覧メイン (15欠番ver)'!N129</f>
        <v>0</v>
      </c>
      <c r="O132" s="65">
        <f>'ポスター掲示場一覧メイン (15欠番ver)'!O129</f>
        <v>0</v>
      </c>
      <c r="P132" s="62">
        <f>'ポスター掲示場一覧メイン (15欠番ver)'!P129</f>
        <v>0</v>
      </c>
      <c r="Q132" s="62">
        <f>'ポスター掲示場一覧メイン (15欠番ver)'!Q132</f>
        <v>1</v>
      </c>
      <c r="R132" s="62">
        <f>'ポスター掲示場一覧メイン (15欠番ver)'!R132</f>
        <v>0</v>
      </c>
      <c r="S132" s="40" t="str">
        <f>'ポスター掲示場一覧メイン (15欠番ver)'!S132</f>
        <v>R6から玉野小中学校へ移動したい（管理　者　教育委員会）H11.4～県議　玉野公民館コンクリートで立てらず、設置（向かいへ移動）
H12.1～市議も同一へ（参考H11.4市議は予定外だったような。学校ではなかった）</v>
      </c>
      <c r="T132" s="40">
        <f>'ポスター掲示場一覧メイン (15欠番ver)'!T132</f>
        <v>0</v>
      </c>
      <c r="U132" s="62">
        <f t="shared" si="2"/>
        <v>1</v>
      </c>
    </row>
    <row r="133" spans="1:21" ht="45" customHeight="1">
      <c r="A133" s="100">
        <v>132</v>
      </c>
      <c r="B133" s="21" t="str">
        <f>'ポスター掲示場一覧メイン (15欠番ver)'!B133</f>
        <v>酒井宅前</v>
      </c>
      <c r="C133" s="40" t="str">
        <f>'ポスター掲示場一覧メイン (15欠番ver)'!C130</f>
        <v>東玉野字町29</v>
      </c>
      <c r="D133" s="40" t="str">
        <f>'ポスター掲示場一覧メイン (15欠番ver)'!D130</f>
        <v>東玉野字町29</v>
      </c>
      <c r="E133" s="44">
        <f>'ポスター掲示場一覧メイン (15欠番ver)'!E130</f>
        <v>25</v>
      </c>
      <c r="F133" s="44">
        <f>'ポスター掲示場一覧メイン (15欠番ver)'!F130</f>
        <v>2</v>
      </c>
      <c r="G133" s="40" t="str">
        <f>'ポスター掲示場一覧メイン (15欠番ver)'!G133</f>
        <v>酒井　隆明</v>
      </c>
      <c r="H133" s="48" t="str">
        <f>'ポスター掲示場一覧メイン (15欠番ver)'!H133</f>
        <v>976-0154</v>
      </c>
      <c r="I133" s="40" t="str">
        <f>'ポスター掲示場一覧メイン (15欠番ver)'!I133</f>
        <v>相馬市玉野字町頭14-2</v>
      </c>
      <c r="J133" s="56" t="str">
        <f>'ポスター掲示場一覧メイン (15欠番ver)'!J133</f>
        <v>34-2056</v>
      </c>
      <c r="K133" s="62">
        <f>'ポスター掲示場一覧メイン (15欠番ver)'!K130</f>
        <v>0</v>
      </c>
      <c r="L133" s="65">
        <f>'ポスター掲示場一覧メイン (15欠番ver)'!L130</f>
        <v>1</v>
      </c>
      <c r="M133" s="50" t="str">
        <f>'ポスター掲示場一覧メイン (15欠番ver)'!M130</f>
        <v>あなた様</v>
      </c>
      <c r="N133" s="65">
        <f>'ポスター掲示場一覧メイン (15欠番ver)'!N130</f>
        <v>0</v>
      </c>
      <c r="O133" s="65">
        <f>'ポスター掲示場一覧メイン (15欠番ver)'!O130</f>
        <v>0</v>
      </c>
      <c r="P133" s="62">
        <f>'ポスター掲示場一覧メイン (15欠番ver)'!P130</f>
        <v>0</v>
      </c>
      <c r="Q133" s="62">
        <f>'ポスター掲示場一覧メイン (15欠番ver)'!Q133</f>
        <v>1</v>
      </c>
      <c r="R133" s="62">
        <f>'ポスター掲示場一覧メイン (15欠番ver)'!R133</f>
        <v>0</v>
      </c>
      <c r="S133" s="40">
        <f>'ポスター掲示場一覧メイン (15欠番ver)'!S133</f>
        <v>0</v>
      </c>
      <c r="T133" s="40">
        <f>'ポスター掲示場一覧メイン (15欠番ver)'!T133</f>
        <v>0</v>
      </c>
      <c r="U133" s="62">
        <f t="shared" si="2"/>
        <v>1</v>
      </c>
    </row>
    <row r="134" spans="1:21" ht="45" customHeight="1">
      <c r="A134" s="99">
        <v>133</v>
      </c>
      <c r="B134" s="21" t="str">
        <f>'ポスター掲示場一覧メイン (15欠番ver)'!B134</f>
        <v>伊達物産㈱副霊山工場前三差路北</v>
      </c>
      <c r="C134" s="40" t="str">
        <f>'ポスター掲示場一覧メイン (15欠番ver)'!C131</f>
        <v>玉野字孫左エ門沢84-1（南側）</v>
      </c>
      <c r="D134" s="40" t="str">
        <f>'ポスター掲示場一覧メイン (15欠番ver)'!D131</f>
        <v>玉野字孫左エ門沢84-1地先</v>
      </c>
      <c r="E134" s="44">
        <f>'ポスター掲示場一覧メイン (15欠番ver)'!E131</f>
        <v>25</v>
      </c>
      <c r="F134" s="44">
        <f>'ポスター掲示場一覧メイン (15欠番ver)'!F131</f>
        <v>3</v>
      </c>
      <c r="G134" s="40" t="str">
        <f>'ポスター掲示場一覧メイン (15欠番ver)'!G134</f>
        <v>菅野　周次</v>
      </c>
      <c r="H134" s="48" t="str">
        <f>'ポスター掲示場一覧メイン (15欠番ver)'!H134</f>
        <v>976-0154</v>
      </c>
      <c r="I134" s="40" t="str">
        <f>'ポスター掲示場一覧メイン (15欠番ver)'!I134</f>
        <v>相馬市玉野字副霊山367</v>
      </c>
      <c r="J134" s="56" t="str">
        <f>'ポスター掲示場一覧メイン (15欠番ver)'!J134</f>
        <v>34-2139</v>
      </c>
      <c r="K134" s="62">
        <f>'ポスター掲示場一覧メイン (15欠番ver)'!K131</f>
        <v>0</v>
      </c>
      <c r="L134" s="65">
        <f>'ポスター掲示場一覧メイン (15欠番ver)'!L131</f>
        <v>0</v>
      </c>
      <c r="M134" s="50">
        <f>'ポスター掲示場一覧メイン (15欠番ver)'!M131</f>
        <v>0</v>
      </c>
      <c r="N134" s="65">
        <f>'ポスター掲示場一覧メイン (15欠番ver)'!N131</f>
        <v>1</v>
      </c>
      <c r="O134" s="65">
        <f>'ポスター掲示場一覧メイン (15欠番ver)'!O131</f>
        <v>0</v>
      </c>
      <c r="P134" s="62">
        <f>'ポスター掲示場一覧メイン (15欠番ver)'!P131</f>
        <v>1</v>
      </c>
      <c r="Q134" s="62">
        <f>'ポスター掲示場一覧メイン (15欠番ver)'!Q134</f>
        <v>1</v>
      </c>
      <c r="R134" s="62">
        <f>'ポスター掲示場一覧メイン (15欠番ver)'!R134</f>
        <v>0</v>
      </c>
      <c r="S134" s="40">
        <f>'ポスター掲示場一覧メイン (15欠番ver)'!S134</f>
        <v>0</v>
      </c>
      <c r="T134" s="40" t="str">
        <f>'ポスター掲示場一覧メイン (15欠番ver)'!T134</f>
        <v>境になっているので、赤いゴミ回収箱の右側何メートル位に設置してください。</v>
      </c>
      <c r="U134" s="62">
        <f t="shared" si="2"/>
        <v>1</v>
      </c>
    </row>
    <row r="135" spans="1:21" ht="45" customHeight="1">
      <c r="A135" s="100">
        <v>134</v>
      </c>
      <c r="B135" s="21" t="str">
        <f>'ポスター掲示場一覧メイン (15欠番ver)'!B135</f>
        <v>前田宅前</v>
      </c>
      <c r="C135" s="40" t="str">
        <f>'ポスター掲示場一覧メイン (15欠番ver)'!C132</f>
        <v>玉野字町62</v>
      </c>
      <c r="D135" s="40" t="str">
        <f>'ポスター掲示場一覧メイン (15欠番ver)'!D132</f>
        <v>玉野字町62</v>
      </c>
      <c r="E135" s="44">
        <f>'ポスター掲示場一覧メイン (15欠番ver)'!E132</f>
        <v>25</v>
      </c>
      <c r="F135" s="44">
        <f>'ポスター掲示場一覧メイン (15欠番ver)'!F132</f>
        <v>4</v>
      </c>
      <c r="G135" s="40" t="str">
        <f>'ポスター掲示場一覧メイン (15欠番ver)'!G135</f>
        <v>前田　忠</v>
      </c>
      <c r="H135" s="48" t="str">
        <f>'ポスター掲示場一覧メイン (15欠番ver)'!H135</f>
        <v>976-0154</v>
      </c>
      <c r="I135" s="40" t="str">
        <f>'ポスター掲示場一覧メイン (15欠番ver)'!I135</f>
        <v>相馬市玉野字霊山108</v>
      </c>
      <c r="J135" s="56" t="str">
        <f>'ポスター掲示場一覧メイン (15欠番ver)'!J135</f>
        <v>34-2040
090-1939-8078</v>
      </c>
      <c r="K135" s="62">
        <f>'ポスター掲示場一覧メイン (15欠番ver)'!K132</f>
        <v>0</v>
      </c>
      <c r="L135" s="65">
        <f>'ポスター掲示場一覧メイン (15欠番ver)'!L132</f>
        <v>1</v>
      </c>
      <c r="M135" s="50" t="str">
        <f>'ポスター掲示場一覧メイン (15欠番ver)'!M132</f>
        <v>あなた様</v>
      </c>
      <c r="N135" s="65">
        <f>'ポスター掲示場一覧メイン (15欠番ver)'!N132</f>
        <v>0</v>
      </c>
      <c r="O135" s="65">
        <f>'ポスター掲示場一覧メイン (15欠番ver)'!O132</f>
        <v>0</v>
      </c>
      <c r="P135" s="62">
        <f>'ポスター掲示場一覧メイン (15欠番ver)'!P132</f>
        <v>0</v>
      </c>
      <c r="Q135" s="62">
        <f>'ポスター掲示場一覧メイン (15欠番ver)'!Q135</f>
        <v>1</v>
      </c>
      <c r="R135" s="62">
        <f>'ポスター掲示場一覧メイン (15欠番ver)'!R135</f>
        <v>0</v>
      </c>
      <c r="S135" s="40">
        <f>'ポスター掲示場一覧メイン (15欠番ver)'!S135</f>
        <v>0</v>
      </c>
      <c r="T135" s="40">
        <f>'ポスター掲示場一覧メイン (15欠番ver)'!T135</f>
        <v>0</v>
      </c>
      <c r="U135" s="62">
        <f t="shared" si="2"/>
        <v>1</v>
      </c>
    </row>
    <row r="136" spans="1:21" ht="45" customHeight="1">
      <c r="A136" s="100">
        <v>135</v>
      </c>
      <c r="B136" s="21" t="str">
        <f>'ポスター掲示場一覧メイン (15欠番ver)'!B136</f>
        <v>大橋宅前</v>
      </c>
      <c r="C136" s="40" t="str">
        <f>'ポスター掲示場一覧メイン (15欠番ver)'!C133</f>
        <v>玉野字町頭14-2</v>
      </c>
      <c r="D136" s="40" t="str">
        <f>'ポスター掲示場一覧メイン (15欠番ver)'!D133</f>
        <v>玉野字町頭14-2</v>
      </c>
      <c r="E136" s="44">
        <f>'ポスター掲示場一覧メイン (15欠番ver)'!E133</f>
        <v>25</v>
      </c>
      <c r="F136" s="44">
        <f>'ポスター掲示場一覧メイン (15欠番ver)'!F133</f>
        <v>5</v>
      </c>
      <c r="G136" s="40" t="str">
        <f>'ポスター掲示場一覧メイン (15欠番ver)'!G136</f>
        <v>大橋　政義</v>
      </c>
      <c r="H136" s="48" t="str">
        <f>'ポスター掲示場一覧メイン (15欠番ver)'!H136</f>
        <v>976-0154</v>
      </c>
      <c r="I136" s="40" t="str">
        <f>'ポスター掲示場一覧メイン (15欠番ver)'!I136</f>
        <v>相馬市玉野字副霊山324</v>
      </c>
      <c r="J136" s="56" t="str">
        <f>'ポスター掲示場一覧メイン (15欠番ver)'!J136</f>
        <v>34-2304</v>
      </c>
      <c r="K136" s="62">
        <f>'ポスター掲示場一覧メイン (15欠番ver)'!K133</f>
        <v>0</v>
      </c>
      <c r="L136" s="65">
        <f>'ポスター掲示場一覧メイン (15欠番ver)'!L133</f>
        <v>1</v>
      </c>
      <c r="M136" s="50" t="str">
        <f>'ポスター掲示場一覧メイン (15欠番ver)'!M133</f>
        <v>あなた様</v>
      </c>
      <c r="N136" s="65">
        <f>'ポスター掲示場一覧メイン (15欠番ver)'!N133</f>
        <v>0</v>
      </c>
      <c r="O136" s="65">
        <f>'ポスター掲示場一覧メイン (15欠番ver)'!O133</f>
        <v>0</v>
      </c>
      <c r="P136" s="62">
        <f>'ポスター掲示場一覧メイン (15欠番ver)'!P133</f>
        <v>0</v>
      </c>
      <c r="Q136" s="62">
        <f>'ポスター掲示場一覧メイン (15欠番ver)'!Q136</f>
        <v>1</v>
      </c>
      <c r="R136" s="62">
        <f>'ポスター掲示場一覧メイン (15欠番ver)'!R136</f>
        <v>0</v>
      </c>
      <c r="S136" s="40" t="str">
        <f>'ポスター掲示場一覧メイン (15欠番ver)'!S136</f>
        <v>R6から副霊山山村広場へ移動したい（管理　者　農林水産課？）</v>
      </c>
      <c r="T136" s="40">
        <f>'ポスター掲示場一覧メイン (15欠番ver)'!T136</f>
        <v>0</v>
      </c>
      <c r="U136" s="62">
        <f t="shared" si="2"/>
        <v>1</v>
      </c>
    </row>
    <row r="137" spans="1:21" ht="45" customHeight="1">
      <c r="A137" s="100">
        <v>136</v>
      </c>
      <c r="B137" s="21" t="str">
        <f>'ポスター掲示場一覧メイン (15欠番ver)'!B137</f>
        <v>谷口宅前</v>
      </c>
      <c r="C137" s="40" t="str">
        <f>'ポスター掲示場一覧メイン (15欠番ver)'!C134</f>
        <v>玉野字副霊山374　（北側50ｍ）</v>
      </c>
      <c r="D137" s="40" t="str">
        <f>'ポスター掲示場一覧メイン (15欠番ver)'!D134</f>
        <v>玉野字副霊山</v>
      </c>
      <c r="E137" s="44">
        <f>'ポスター掲示場一覧メイン (15欠番ver)'!E134</f>
        <v>26</v>
      </c>
      <c r="F137" s="44">
        <f>'ポスター掲示場一覧メイン (15欠番ver)'!F134</f>
        <v>1</v>
      </c>
      <c r="G137" s="40" t="str">
        <f>'ポスター掲示場一覧メイン (15欠番ver)'!G137</f>
        <v>谷口　義郎</v>
      </c>
      <c r="H137" s="48" t="str">
        <f>'ポスター掲示場一覧メイン (15欠番ver)'!H137</f>
        <v>233-0006</v>
      </c>
      <c r="I137" s="40" t="str">
        <f>'ポスター掲示場一覧メイン (15欠番ver)'!I137</f>
        <v>神奈川県横浜市港南区芹が谷2-23-246</v>
      </c>
      <c r="J137" s="56" t="str">
        <f>'ポスター掲示場一覧メイン (15欠番ver)'!J137</f>
        <v>045-826-2739</v>
      </c>
      <c r="K137" s="62">
        <f>'ポスター掲示場一覧メイン (15欠番ver)'!K134</f>
        <v>0</v>
      </c>
      <c r="L137" s="65">
        <f>'ポスター掲示場一覧メイン (15欠番ver)'!L134</f>
        <v>1</v>
      </c>
      <c r="M137" s="50" t="str">
        <f>'ポスター掲示場一覧メイン (15欠番ver)'!M134</f>
        <v>あなた様</v>
      </c>
      <c r="N137" s="65">
        <f>'ポスター掲示場一覧メイン (15欠番ver)'!N134</f>
        <v>0</v>
      </c>
      <c r="O137" s="65">
        <f>'ポスター掲示場一覧メイン (15欠番ver)'!O134</f>
        <v>0</v>
      </c>
      <c r="P137" s="62">
        <f>'ポスター掲示場一覧メイン (15欠番ver)'!P134</f>
        <v>0</v>
      </c>
      <c r="Q137" s="62">
        <f>'ポスター掲示場一覧メイン (15欠番ver)'!Q137</f>
        <v>1</v>
      </c>
      <c r="R137" s="62">
        <f>'ポスター掲示場一覧メイン (15欠番ver)'!R137</f>
        <v>0</v>
      </c>
      <c r="S137" s="40">
        <f>'ポスター掲示場一覧メイン (15欠番ver)'!S137</f>
        <v>0</v>
      </c>
      <c r="T137" s="40">
        <f>'ポスター掲示場一覧メイン (15欠番ver)'!T137</f>
        <v>0</v>
      </c>
      <c r="U137" s="62">
        <f t="shared" si="2"/>
        <v>1</v>
      </c>
    </row>
    <row r="138" spans="1:21" ht="45" hidden="1" customHeight="1">
      <c r="A138" s="100">
        <v>137</v>
      </c>
      <c r="B138" s="21" t="str">
        <f>'ポスター掲示場一覧メイン (15欠番ver)'!B138</f>
        <v>津田宅西三差路北</v>
      </c>
      <c r="C138" s="40" t="str">
        <f>'ポスター掲示場一覧メイン (15欠番ver)'!C135</f>
        <v>玉野字霊山108　（北側100ｍ）</v>
      </c>
      <c r="D138" s="40" t="str">
        <f>'ポスター掲示場一覧メイン (15欠番ver)'!D135</f>
        <v>玉野字霊山107-1</v>
      </c>
      <c r="E138" s="44">
        <f>'ポスター掲示場一覧メイン (15欠番ver)'!E135</f>
        <v>26</v>
      </c>
      <c r="F138" s="44">
        <f>'ポスター掲示場一覧メイン (15欠番ver)'!F135</f>
        <v>2</v>
      </c>
      <c r="G138" s="40" t="str">
        <f>'ポスター掲示場一覧メイン (15欠番ver)'!G138</f>
        <v>（市有地）</v>
      </c>
      <c r="H138" s="48" t="str">
        <f>'ポスター掲示場一覧メイン (15欠番ver)'!H138</f>
        <v/>
      </c>
      <c r="I138" s="40" t="str">
        <f>'ポスター掲示場一覧メイン (15欠番ver)'!I138</f>
        <v/>
      </c>
      <c r="J138" s="56">
        <f>'ポスター掲示場一覧メイン (15欠番ver)'!J138</f>
        <v>0</v>
      </c>
      <c r="K138" s="62">
        <f>'ポスター掲示場一覧メイン (15欠番ver)'!K135</f>
        <v>0</v>
      </c>
      <c r="L138" s="65">
        <f>'ポスター掲示場一覧メイン (15欠番ver)'!L135</f>
        <v>1</v>
      </c>
      <c r="M138" s="50" t="str">
        <f>'ポスター掲示場一覧メイン (15欠番ver)'!M135</f>
        <v>あなた様</v>
      </c>
      <c r="N138" s="65">
        <f>'ポスター掲示場一覧メイン (15欠番ver)'!N135</f>
        <v>0</v>
      </c>
      <c r="O138" s="65">
        <f>'ポスター掲示場一覧メイン (15欠番ver)'!O135</f>
        <v>0</v>
      </c>
      <c r="P138" s="62">
        <f>'ポスター掲示場一覧メイン (15欠番ver)'!P135</f>
        <v>0</v>
      </c>
      <c r="Q138" s="62">
        <f>'ポスター掲示場一覧メイン (15欠番ver)'!Q138</f>
        <v>0</v>
      </c>
      <c r="R138" s="62">
        <f>'ポスター掲示場一覧メイン (15欠番ver)'!R138</f>
        <v>0</v>
      </c>
      <c r="S138" s="40">
        <f>'ポスター掲示場一覧メイン (15欠番ver)'!S138</f>
        <v>0</v>
      </c>
      <c r="T138" s="40" t="str">
        <f>'ポスター掲示場一覧メイン (15欠番ver)'!T138</f>
        <v>カーブなので、道路より少し下がった所に立ててください。</v>
      </c>
      <c r="U138" s="62">
        <f t="shared" si="2"/>
        <v>0</v>
      </c>
    </row>
    <row r="139" spans="1:21" ht="45" customHeight="1">
      <c r="A139" s="100">
        <v>138</v>
      </c>
      <c r="B139" s="21" t="str">
        <f>'ポスター掲示場一覧メイン (15欠番ver)'!B139</f>
        <v>橘内宅向</v>
      </c>
      <c r="C139" s="40" t="str">
        <f>'ポスター掲示場一覧メイン (15欠番ver)'!C136</f>
        <v>玉野字副霊山324　（100ｍ）</v>
      </c>
      <c r="D139" s="40" t="str">
        <f>'ポスター掲示場一覧メイン (15欠番ver)'!D136</f>
        <v>玉野字副霊山324</v>
      </c>
      <c r="E139" s="44">
        <f>'ポスター掲示場一覧メイン (15欠番ver)'!E136</f>
        <v>26</v>
      </c>
      <c r="F139" s="44">
        <f>'ポスター掲示場一覧メイン (15欠番ver)'!F136</f>
        <v>3</v>
      </c>
      <c r="G139" s="40" t="str">
        <f>'ポスター掲示場一覧メイン (15欠番ver)'!G139</f>
        <v>橘内　善明</v>
      </c>
      <c r="H139" s="48" t="str">
        <f>'ポスター掲示場一覧メイン (15欠番ver)'!H139</f>
        <v>976-0154</v>
      </c>
      <c r="I139" s="40" t="str">
        <f>'ポスター掲示場一覧メイン (15欠番ver)'!I139</f>
        <v>相馬市玉野字副霊山87</v>
      </c>
      <c r="J139" s="56" t="str">
        <f>'ポスター掲示場一覧メイン (15欠番ver)'!J139</f>
        <v>34-2164</v>
      </c>
      <c r="K139" s="62">
        <f>'ポスター掲示場一覧メイン (15欠番ver)'!K136</f>
        <v>0</v>
      </c>
      <c r="L139" s="65">
        <f>'ポスター掲示場一覧メイン (15欠番ver)'!L136</f>
        <v>1</v>
      </c>
      <c r="M139" s="50" t="str">
        <f>'ポスター掲示場一覧メイン (15欠番ver)'!M136</f>
        <v>あなた様</v>
      </c>
      <c r="N139" s="65">
        <f>'ポスター掲示場一覧メイン (15欠番ver)'!N136</f>
        <v>0</v>
      </c>
      <c r="O139" s="65">
        <f>'ポスター掲示場一覧メイン (15欠番ver)'!O136</f>
        <v>0</v>
      </c>
      <c r="P139" s="62">
        <f>'ポスター掲示場一覧メイン (15欠番ver)'!P136</f>
        <v>0</v>
      </c>
      <c r="Q139" s="62">
        <f>'ポスター掲示場一覧メイン (15欠番ver)'!Q139</f>
        <v>1</v>
      </c>
      <c r="R139" s="62">
        <f>'ポスター掲示場一覧メイン (15欠番ver)'!R139</f>
        <v>0</v>
      </c>
      <c r="S139" s="40" t="str">
        <f>'ポスター掲示場一覧メイン (15欠番ver)'!S139</f>
        <v>R04.6所有者変更（淺好→善明）</v>
      </c>
      <c r="T139" s="40">
        <f>'ポスター掲示場一覧メイン (15欠番ver)'!T139</f>
        <v>0</v>
      </c>
      <c r="U139" s="62">
        <f t="shared" si="2"/>
        <v>1</v>
      </c>
    </row>
    <row r="140" spans="1:21" ht="45" hidden="1" customHeight="1">
      <c r="A140" s="100">
        <v>139</v>
      </c>
      <c r="B140" s="21" t="str">
        <f>'ポスター掲示場一覧メイン (15欠番ver)'!B140</f>
        <v>中島ストア東側緑地</v>
      </c>
      <c r="C140" s="40" t="str">
        <f>'ポスター掲示場一覧メイン (15欠番ver)'!C137</f>
        <v>玉野字副霊山288　（北側）</v>
      </c>
      <c r="D140" s="40" t="str">
        <f>'ポスター掲示場一覧メイン (15欠番ver)'!D137</f>
        <v>玉野字副霊山288-1</v>
      </c>
      <c r="E140" s="44">
        <f>'ポスター掲示場一覧メイン (15欠番ver)'!E137</f>
        <v>26</v>
      </c>
      <c r="F140" s="44">
        <f>'ポスター掲示場一覧メイン (15欠番ver)'!F137</f>
        <v>4</v>
      </c>
      <c r="G140" s="40" t="str">
        <f>'ポスター掲示場一覧メイン (15欠番ver)'!G140</f>
        <v>相馬市（都市整備課）</v>
      </c>
      <c r="H140" s="48">
        <f>'ポスター掲示場一覧メイン (15欠番ver)'!H140</f>
        <v>0</v>
      </c>
      <c r="I140" s="40" t="str">
        <f>'ポスター掲示場一覧メイン (15欠番ver)'!I140</f>
        <v/>
      </c>
      <c r="J140" s="56">
        <f>'ポスター掲示場一覧メイン (15欠番ver)'!J140</f>
        <v>0</v>
      </c>
      <c r="K140" s="62">
        <f>'ポスター掲示場一覧メイン (15欠番ver)'!K137</f>
        <v>0</v>
      </c>
      <c r="L140" s="65">
        <f>'ポスター掲示場一覧メイン (15欠番ver)'!L137</f>
        <v>1</v>
      </c>
      <c r="M140" s="50" t="str">
        <f>'ポスター掲示場一覧メイン (15欠番ver)'!M137</f>
        <v>あなた様</v>
      </c>
      <c r="N140" s="65">
        <f>'ポスター掲示場一覧メイン (15欠番ver)'!N137</f>
        <v>0</v>
      </c>
      <c r="O140" s="65">
        <f>'ポスター掲示場一覧メイン (15欠番ver)'!O137</f>
        <v>0</v>
      </c>
      <c r="P140" s="62">
        <f>'ポスター掲示場一覧メイン (15欠番ver)'!P137</f>
        <v>0</v>
      </c>
      <c r="Q140" s="62">
        <f>'ポスター掲示場一覧メイン (15欠番ver)'!Q140</f>
        <v>0</v>
      </c>
      <c r="R140" s="62">
        <f>'ポスター掲示場一覧メイン (15欠番ver)'!R140</f>
        <v>0</v>
      </c>
      <c r="S140" s="40" t="str">
        <f>'ポスター掲示場一覧メイン (15欠番ver)'!S140</f>
        <v>R05.5.12公図上の地番誤りのため地番を修正（新沼字刈敷田6→新沼字刈敷田21-34）
所在地を公図上の地番に修正（新沼字刈敷田21-9（北側）→新沼字刈敷田21-34）</v>
      </c>
      <c r="T140" s="40">
        <f>'ポスター掲示場一覧メイン (15欠番ver)'!T140</f>
        <v>0</v>
      </c>
      <c r="U140" s="62">
        <f t="shared" si="2"/>
        <v>0</v>
      </c>
    </row>
    <row r="141" spans="1:21" ht="45" hidden="1" customHeight="1">
      <c r="A141" s="99">
        <v>140</v>
      </c>
      <c r="B141" s="21" t="str">
        <f>'ポスター掲示場一覧メイン (15欠番ver)'!B141</f>
        <v>刈敷田集会所</v>
      </c>
      <c r="C141" s="40" t="str">
        <f>'ポスター掲示場一覧メイン (15欠番ver)'!C138</f>
        <v>玉野字副霊山187　（北側300ｍ）</v>
      </c>
      <c r="D141" s="40" t="str">
        <f>'ポスター掲示場一覧メイン (15欠番ver)'!D138</f>
        <v>玉野字副霊山</v>
      </c>
      <c r="E141" s="44">
        <f>'ポスター掲示場一覧メイン (15欠番ver)'!E138</f>
        <v>26</v>
      </c>
      <c r="F141" s="44">
        <f>'ポスター掲示場一覧メイン (15欠番ver)'!F138</f>
        <v>5</v>
      </c>
      <c r="G141" s="40" t="str">
        <f>'ポスター掲示場一覧メイン (15欠番ver)'!G141</f>
        <v>中村中部７区区長
佐藤　茂</v>
      </c>
      <c r="H141" s="48" t="str">
        <f>'ポスター掲示場一覧メイン (15欠番ver)'!H141</f>
        <v>976-0011</v>
      </c>
      <c r="I141" s="40" t="str">
        <f>'ポスター掲示場一覧メイン (15欠番ver)'!I141</f>
        <v>相馬市新沼字刈敷田31-5</v>
      </c>
      <c r="J141" s="56" t="str">
        <f>'ポスター掲示場一覧メイン (15欠番ver)'!J141</f>
        <v>35-6115、090-4882-5287</v>
      </c>
      <c r="K141" s="62">
        <f>'ポスター掲示場一覧メイン (15欠番ver)'!K138</f>
        <v>0</v>
      </c>
      <c r="L141" s="65">
        <f>'ポスター掲示場一覧メイン (15欠番ver)'!L138</f>
        <v>0</v>
      </c>
      <c r="M141" s="50">
        <f>'ポスター掲示場一覧メイン (15欠番ver)'!M138</f>
        <v>0</v>
      </c>
      <c r="N141" s="65">
        <f>'ポスター掲示場一覧メイン (15欠番ver)'!N138</f>
        <v>0</v>
      </c>
      <c r="O141" s="65">
        <f>'ポスター掲示場一覧メイン (15欠番ver)'!O138</f>
        <v>1</v>
      </c>
      <c r="P141" s="62">
        <f>'ポスター掲示場一覧メイン (15欠番ver)'!P138</f>
        <v>0</v>
      </c>
      <c r="Q141" s="62">
        <f>'ポスター掲示場一覧メイン (15欠番ver)'!Q141</f>
        <v>0</v>
      </c>
      <c r="R141" s="62">
        <f>'ポスター掲示場一覧メイン (15欠番ver)'!R141</f>
        <v>1</v>
      </c>
      <c r="S141" s="40" t="str">
        <f>'ポスター掲示場一覧メイン (15欠番ver)'!S141</f>
        <v>R4.4区長変更</v>
      </c>
      <c r="T141" s="40">
        <f>'ポスター掲示場一覧メイン (15欠番ver)'!T141</f>
        <v>0</v>
      </c>
      <c r="U141" s="62">
        <f t="shared" si="2"/>
        <v>1</v>
      </c>
    </row>
    <row r="142" spans="1:21" ht="45" hidden="1" customHeight="1">
      <c r="A142" s="100">
        <v>141</v>
      </c>
      <c r="B142" s="21" t="str">
        <f>'ポスター掲示場一覧メイン (15欠番ver)'!B142</f>
        <v>美容室はなみずき道路向三差路</v>
      </c>
      <c r="C142" s="40" t="str">
        <f>'ポスター掲示場一覧メイン (15欠番ver)'!C139</f>
        <v>玉野字副霊山87　（南側）</v>
      </c>
      <c r="D142" s="40" t="str">
        <f>'ポスター掲示場一覧メイン (15欠番ver)'!D139</f>
        <v>玉野字副霊山87</v>
      </c>
      <c r="E142" s="44">
        <f>'ポスター掲示場一覧メイン (15欠番ver)'!E139</f>
        <v>26</v>
      </c>
      <c r="F142" s="44">
        <f>'ポスター掲示場一覧メイン (15欠番ver)'!F139</f>
        <v>6</v>
      </c>
      <c r="G142" s="40" t="str">
        <f>'ポスター掲示場一覧メイン (15欠番ver)'!G142</f>
        <v>（市有地）</v>
      </c>
      <c r="H142" s="48">
        <f>'ポスター掲示場一覧メイン (15欠番ver)'!H142</f>
        <v>0</v>
      </c>
      <c r="I142" s="40">
        <f>'ポスター掲示場一覧メイン (15欠番ver)'!I142</f>
        <v>0</v>
      </c>
      <c r="J142" s="56">
        <f>'ポスター掲示場一覧メイン (15欠番ver)'!J142</f>
        <v>0</v>
      </c>
      <c r="K142" s="62">
        <f>'ポスター掲示場一覧メイン (15欠番ver)'!K139</f>
        <v>0</v>
      </c>
      <c r="L142" s="65">
        <f>'ポスター掲示場一覧メイン (15欠番ver)'!L139</f>
        <v>1</v>
      </c>
      <c r="M142" s="50" t="str">
        <f>'ポスター掲示場一覧メイン (15欠番ver)'!M139</f>
        <v>あなた様</v>
      </c>
      <c r="N142" s="65">
        <f>'ポスター掲示場一覧メイン (15欠番ver)'!N139</f>
        <v>0</v>
      </c>
      <c r="O142" s="65">
        <f>'ポスター掲示場一覧メイン (15欠番ver)'!O139</f>
        <v>0</v>
      </c>
      <c r="P142" s="62">
        <f>'ポスター掲示場一覧メイン (15欠番ver)'!P139</f>
        <v>0</v>
      </c>
      <c r="Q142" s="62">
        <f>'ポスター掲示場一覧メイン (15欠番ver)'!Q142</f>
        <v>0</v>
      </c>
      <c r="R142" s="62">
        <f>'ポスター掲示場一覧メイン (15欠番ver)'!R142</f>
        <v>0</v>
      </c>
      <c r="S142" s="40" t="str">
        <f>'ポスター掲示場一覧メイン (15欠番ver)'!S142</f>
        <v>H21.8.30衆院選の時、今まで立っていたところは佐藤丞さん（新沼字観音前94-1）の所有との連絡があり調査したところ佐藤さんの所有であった。衆院選についてはこのまま使用させてもらうこととし、H21.12.20市長選より場所を道路向かい側に変更した（市有地）</v>
      </c>
      <c r="T142" s="40">
        <f>'ポスター掲示場一覧メイン (15欠番ver)'!T142</f>
        <v>0</v>
      </c>
      <c r="U142" s="62">
        <f t="shared" si="2"/>
        <v>0</v>
      </c>
    </row>
    <row r="143" spans="1:21" ht="45" hidden="1" customHeight="1">
      <c r="A143" s="99">
        <v>142</v>
      </c>
      <c r="B143" s="21" t="str">
        <f>'ポスター掲示場一覧メイン (15欠番ver)'!B143</f>
        <v>本笑停留所フェンス</v>
      </c>
      <c r="C143" s="40" t="str">
        <f>'ポスター掲示場一覧メイン (15欠番ver)'!C140</f>
        <v>新沼字刈敷田21-34</v>
      </c>
      <c r="D143" s="40" t="str">
        <f>'ポスター掲示場一覧メイン (15欠番ver)'!D140</f>
        <v>新沼字刈敷田21-34</v>
      </c>
      <c r="E143" s="44">
        <f>'ポスター掲示場一覧メイン (15欠番ver)'!E140</f>
        <v>27</v>
      </c>
      <c r="F143" s="44">
        <f>'ポスター掲示場一覧メイン (15欠番ver)'!F140</f>
        <v>1</v>
      </c>
      <c r="G143" s="40" t="str">
        <f>'ポスター掲示場一覧メイン (15欠番ver)'!G143</f>
        <v>（県有地）</v>
      </c>
      <c r="H143" s="48" t="str">
        <f>'ポスター掲示場一覧メイン (15欠番ver)'!H143</f>
        <v/>
      </c>
      <c r="I143" s="40" t="str">
        <f>'ポスター掲示場一覧メイン (15欠番ver)'!I143</f>
        <v/>
      </c>
      <c r="J143" s="56">
        <f>'ポスター掲示場一覧メイン (15欠番ver)'!J143</f>
        <v>0</v>
      </c>
      <c r="K143" s="62">
        <f>'ポスター掲示場一覧メイン (15欠番ver)'!K140</f>
        <v>0</v>
      </c>
      <c r="L143" s="65">
        <f>'ポスター掲示場一覧メイン (15欠番ver)'!L140</f>
        <v>0</v>
      </c>
      <c r="M143" s="50">
        <f>'ポスター掲示場一覧メイン (15欠番ver)'!M140</f>
        <v>0</v>
      </c>
      <c r="N143" s="65">
        <f>'ポスター掲示場一覧メイン (15欠番ver)'!N140</f>
        <v>1</v>
      </c>
      <c r="O143" s="65">
        <f>'ポスター掲示場一覧メイン (15欠番ver)'!O140</f>
        <v>0</v>
      </c>
      <c r="P143" s="62">
        <f>'ポスター掲示場一覧メイン (15欠番ver)'!P140</f>
        <v>1</v>
      </c>
      <c r="Q143" s="62">
        <f>'ポスター掲示場一覧メイン (15欠番ver)'!Q143</f>
        <v>0</v>
      </c>
      <c r="R143" s="62">
        <f>'ポスター掲示場一覧メイン (15欠番ver)'!R143</f>
        <v>0</v>
      </c>
      <c r="S143" s="40" t="str">
        <f>'ポスター掲示場一覧メイン (15欠番ver)'!S143</f>
        <v>R01より道路占用申請書提出</v>
      </c>
      <c r="T143" s="40">
        <f>'ポスター掲示場一覧メイン (15欠番ver)'!T143</f>
        <v>0</v>
      </c>
      <c r="U143" s="62">
        <f t="shared" si="2"/>
        <v>0</v>
      </c>
    </row>
    <row r="144" spans="1:21" ht="45" hidden="1" customHeight="1">
      <c r="A144" s="99">
        <v>143</v>
      </c>
      <c r="B144" s="21" t="str">
        <f>'ポスター掲示場一覧メイン (15欠番ver)'!B144</f>
        <v>プラシード前三差路</v>
      </c>
      <c r="C144" s="40" t="str">
        <f>'ポスター掲示場一覧メイン (15欠番ver)'!C141</f>
        <v>新沼字刈敷田14-13（東側）</v>
      </c>
      <c r="D144" s="40" t="str">
        <f>'ポスター掲示場一覧メイン (15欠番ver)'!D141</f>
        <v>新沼字刈敷田14-13</v>
      </c>
      <c r="E144" s="44">
        <f>'ポスター掲示場一覧メイン (15欠番ver)'!E141</f>
        <v>27</v>
      </c>
      <c r="F144" s="44">
        <f>'ポスター掲示場一覧メイン (15欠番ver)'!F141</f>
        <v>2</v>
      </c>
      <c r="G144" s="40" t="str">
        <f>'ポスター掲示場一覧メイン (15欠番ver)'!G144</f>
        <v>（市有地）</v>
      </c>
      <c r="H144" s="48">
        <f>'ポスター掲示場一覧メイン (15欠番ver)'!H144</f>
        <v>0</v>
      </c>
      <c r="I144" s="40" t="str">
        <f>'ポスター掲示場一覧メイン (15欠番ver)'!I144</f>
        <v/>
      </c>
      <c r="J144" s="56">
        <f>'ポスター掲示場一覧メイン (15欠番ver)'!J144</f>
        <v>0</v>
      </c>
      <c r="K144" s="62">
        <f>'ポスター掲示場一覧メイン (15欠番ver)'!K141</f>
        <v>0</v>
      </c>
      <c r="L144" s="65">
        <f>'ポスター掲示場一覧メイン (15欠番ver)'!L141</f>
        <v>1</v>
      </c>
      <c r="M144" s="50" t="str">
        <f>'ポスター掲示場一覧メイン (15欠番ver)'!M141</f>
        <v>あなた様</v>
      </c>
      <c r="N144" s="65">
        <f>'ポスター掲示場一覧メイン (15欠番ver)'!N141</f>
        <v>0</v>
      </c>
      <c r="O144" s="65">
        <f>'ポスター掲示場一覧メイン (15欠番ver)'!O141</f>
        <v>0</v>
      </c>
      <c r="P144" s="62">
        <f>'ポスター掲示場一覧メイン (15欠番ver)'!P141</f>
        <v>0</v>
      </c>
      <c r="Q144" s="62">
        <f>'ポスター掲示場一覧メイン (15欠番ver)'!Q144</f>
        <v>0</v>
      </c>
      <c r="R144" s="62">
        <f>'ポスター掲示場一覧メイン (15欠番ver)'!R144</f>
        <v>0</v>
      </c>
      <c r="S144" s="40" t="str">
        <f>'ポスター掲示場一覧メイン (15欠番ver)'!S144</f>
        <v>R5.5.17公図上の地番誤りのため、修正
本笑字中江8-1→本笑字中江8-2</v>
      </c>
      <c r="T144" s="40">
        <f>'ポスター掲示場一覧メイン (15欠番ver)'!T144</f>
        <v>0</v>
      </c>
      <c r="U144" s="62">
        <f t="shared" si="2"/>
        <v>0</v>
      </c>
    </row>
    <row r="145" spans="1:21" ht="45" customHeight="1">
      <c r="A145" s="99">
        <v>144</v>
      </c>
      <c r="B145" s="21" t="str">
        <f>'ポスター掲示場一覧メイン (15欠番ver)'!B145</f>
        <v>小泉山田停留所（電柱の東側）</v>
      </c>
      <c r="C145" s="40" t="str">
        <f>'ポスター掲示場一覧メイン (15欠番ver)'!C142</f>
        <v>新沼字観音前138-1　（南側）</v>
      </c>
      <c r="D145" s="40" t="str">
        <f>'ポスター掲示場一覧メイン (15欠番ver)'!D142</f>
        <v>新沼字観音前233-2</v>
      </c>
      <c r="E145" s="44">
        <f>'ポスター掲示場一覧メイン (15欠番ver)'!E142</f>
        <v>27</v>
      </c>
      <c r="F145" s="44">
        <f>'ポスター掲示場一覧メイン (15欠番ver)'!F142</f>
        <v>3</v>
      </c>
      <c r="G145" s="40" t="str">
        <f>'ポスター掲示場一覧メイン (15欠番ver)'!G145</f>
        <v>橘　正</v>
      </c>
      <c r="H145" s="48" t="str">
        <f>'ポスター掲示場一覧メイン (15欠番ver)'!H145</f>
        <v>976-0013</v>
      </c>
      <c r="I145" s="40" t="str">
        <f>'ポスター掲示場一覧メイン (15欠番ver)'!I145</f>
        <v>相馬市小泉字山田316-1</v>
      </c>
      <c r="J145" s="56" t="str">
        <f>'ポスター掲示場一覧メイン (15欠番ver)'!J145</f>
        <v>38-7754</v>
      </c>
      <c r="K145" s="62">
        <f>'ポスター掲示場一覧メイン (15欠番ver)'!K142</f>
        <v>0</v>
      </c>
      <c r="L145" s="65">
        <f>'ポスター掲示場一覧メイン (15欠番ver)'!L142</f>
        <v>0</v>
      </c>
      <c r="M145" s="50">
        <f>'ポスター掲示場一覧メイン (15欠番ver)'!M142</f>
        <v>0</v>
      </c>
      <c r="N145" s="65">
        <f>'ポスター掲示場一覧メイン (15欠番ver)'!N142</f>
        <v>0</v>
      </c>
      <c r="O145" s="65">
        <f>'ポスター掲示場一覧メイン (15欠番ver)'!O142</f>
        <v>1</v>
      </c>
      <c r="P145" s="62">
        <f>'ポスター掲示場一覧メイン (15欠番ver)'!P142</f>
        <v>0</v>
      </c>
      <c r="Q145" s="62">
        <f>'ポスター掲示場一覧メイン (15欠番ver)'!Q145</f>
        <v>1</v>
      </c>
      <c r="R145" s="62">
        <f>'ポスター掲示場一覧メイン (15欠番ver)'!R145</f>
        <v>0</v>
      </c>
      <c r="S145" s="40" t="str">
        <f>'ポスター掲示場一覧メイン (15欠番ver)'!S145</f>
        <v>R6から刈敷田住宅へ移動したい（管理　者　建築課）H26.10.2小野内工務店より土地の所有者から設置について許可していない、今回は良いが次回は設置しないでほしいといわれたとのこと。
土地所有者の奥さんにお詫びし、次回以降の設置についてお願いした。</v>
      </c>
      <c r="T145" s="40" t="str">
        <f>'ポスター掲示場一覧メイン (15欠番ver)'!T145</f>
        <v>電柱の東側（松川浦寄り）に設置</v>
      </c>
      <c r="U145" s="62">
        <f t="shared" si="2"/>
        <v>1</v>
      </c>
    </row>
    <row r="146" spans="1:21" ht="45" hidden="1" customHeight="1">
      <c r="A146" s="99">
        <v>145</v>
      </c>
      <c r="B146" s="21" t="str">
        <f>'ポスター掲示場一覧メイン (15欠番ver)'!B146</f>
        <v>光陽サッカー場正面入口（東側）</v>
      </c>
      <c r="C146" s="40" t="str">
        <f>'ポスター掲示場一覧メイン (15欠番ver)'!C143</f>
        <v>小泉字山田432-1　（北側）</v>
      </c>
      <c r="D146" s="40" t="str">
        <f>'ポスター掲示場一覧メイン (15欠番ver)'!D143</f>
        <v>小泉字山田436-4</v>
      </c>
      <c r="E146" s="44">
        <f>'ポスター掲示場一覧メイン (15欠番ver)'!E143</f>
        <v>27</v>
      </c>
      <c r="F146" s="44">
        <f>'ポスター掲示場一覧メイン (15欠番ver)'!F143</f>
        <v>4</v>
      </c>
      <c r="G146" s="40" t="str">
        <f>'ポスター掲示場一覧メイン (15欠番ver)'!G146</f>
        <v>相馬市教育長（生涯学習課）</v>
      </c>
      <c r="H146" s="48" t="str">
        <f>'ポスター掲示場一覧メイン (15欠番ver)'!H146</f>
        <v>976-0022</v>
      </c>
      <c r="I146" s="40">
        <f>'ポスター掲示場一覧メイン (15欠番ver)'!I146</f>
        <v>0</v>
      </c>
      <c r="J146" s="56">
        <f>'ポスター掲示場一覧メイン (15欠番ver)'!J146</f>
        <v>0</v>
      </c>
      <c r="K146" s="62">
        <f>'ポスター掲示場一覧メイン (15欠番ver)'!K143</f>
        <v>1</v>
      </c>
      <c r="L146" s="65">
        <f>'ポスター掲示場一覧メイン (15欠番ver)'!L143</f>
        <v>0</v>
      </c>
      <c r="M146" s="50">
        <f>'ポスター掲示場一覧メイン (15欠番ver)'!M143</f>
        <v>0</v>
      </c>
      <c r="N146" s="65">
        <f>'ポスター掲示場一覧メイン (15欠番ver)'!N143</f>
        <v>0</v>
      </c>
      <c r="O146" s="65">
        <f>'ポスター掲示場一覧メイン (15欠番ver)'!O143</f>
        <v>0</v>
      </c>
      <c r="P146" s="62">
        <f>'ポスター掲示場一覧メイン (15欠番ver)'!P143</f>
        <v>0</v>
      </c>
      <c r="Q146" s="62">
        <f>'ポスター掲示場一覧メイン (15欠番ver)'!Q146</f>
        <v>0</v>
      </c>
      <c r="R146" s="62">
        <f>'ポスター掲示場一覧メイン (15欠番ver)'!R146</f>
        <v>0</v>
      </c>
      <c r="S146" s="40" t="str">
        <f>'ポスター掲示場一覧メイン (15欠番ver)'!S146</f>
        <v>Ｈ30.8場所変更</v>
      </c>
      <c r="T146" s="40">
        <f>'ポスター掲示場一覧メイン (15欠番ver)'!T146</f>
        <v>0</v>
      </c>
      <c r="U146" s="62">
        <f t="shared" si="2"/>
        <v>0</v>
      </c>
    </row>
    <row r="147" spans="1:21" ht="45" hidden="1" customHeight="1">
      <c r="K147" s="104" t="e">
        <f>SUM(K2:K146)</f>
        <v>#REF!</v>
      </c>
      <c r="L147" s="104" t="e">
        <f>SUM(L2:L146)</f>
        <v>#REF!</v>
      </c>
      <c r="M147" s="104"/>
      <c r="N147" s="104" t="e">
        <f>SUM(N2:N146)</f>
        <v>#REF!</v>
      </c>
      <c r="O147" s="104" t="e">
        <f>SUM(O2:O146)</f>
        <v>#REF!</v>
      </c>
      <c r="P147" s="104" t="e">
        <f>SUM(P2:P146)</f>
        <v>#REF!</v>
      </c>
      <c r="Q147" s="107">
        <f>SUM(Q2:Q146)</f>
        <v>60</v>
      </c>
      <c r="R147" s="107">
        <f>SUM(R2:T146)</f>
        <v>17</v>
      </c>
      <c r="S147" s="104">
        <f>SUM(S2:S146)</f>
        <v>0</v>
      </c>
      <c r="T147" s="104">
        <f>SUM(T2:T146)</f>
        <v>0</v>
      </c>
      <c r="U147" s="107">
        <f>SUM(U2:U146)</f>
        <v>77</v>
      </c>
    </row>
  </sheetData>
  <autoFilter ref="A1:U147">
    <filterColumn colId="16">
      <filters>
        <filter val="1"/>
      </filters>
    </filterColumn>
  </autoFilter>
  <phoneticPr fontId="4"/>
  <conditionalFormatting sqref="S147:T147 Q1:R1048576 U1:U1048576">
    <cfRule type="cellIs" dxfId="26" priority="2" operator="equal">
      <formula>1</formula>
    </cfRule>
  </conditionalFormatting>
  <printOptions horizontalCentered="1"/>
  <pageMargins left="0.59055118110236227" right="0.59055118110236227" top="0.78740157480314965" bottom="0.59055118110236227" header="0.31496062992125984" footer="0.31496062992125984"/>
  <pageSetup paperSize="9" scale="79" fitToHeight="0" orientation="portrait" blackAndWhite="1" r:id="rId1"/>
  <headerFooter alignWithMargins="0">
    <oddHeader xml:space="preserve">&amp;C&amp;A&amp;R№&amp;P
</oddHeader>
    <oddFooter>&amp;R&amp;D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FF00"/>
  </sheetPr>
  <dimension ref="A1:AB30"/>
  <sheetViews>
    <sheetView zoomScale="85" zoomScaleNormal="85" workbookViewId="0">
      <pane ySplit="1" topLeftCell="A2" activePane="bottomLeft" state="frozen"/>
      <selection pane="bottomLeft" activeCell="E140" sqref="E140"/>
    </sheetView>
  </sheetViews>
  <sheetFormatPr defaultColWidth="9" defaultRowHeight="19.5" customHeight="1"/>
  <cols>
    <col min="1" max="1" width="9" style="28"/>
    <col min="2" max="2" width="12.75" style="109" customWidth="1"/>
    <col min="3" max="5" width="9" style="110"/>
    <col min="6" max="6" width="9" style="111"/>
    <col min="7" max="8" width="9" style="110"/>
    <col min="9" max="9" width="7.125" style="31" customWidth="1"/>
    <col min="10" max="22" width="7.125" style="110" customWidth="1"/>
    <col min="23" max="23" width="9" style="110"/>
    <col min="24" max="24" width="9" style="112"/>
    <col min="25" max="26" width="19.125" style="30" customWidth="1"/>
    <col min="27" max="28" width="11.75" style="30" customWidth="1"/>
    <col min="29" max="16384" width="9" style="110"/>
  </cols>
  <sheetData>
    <row r="1" spans="1:28" s="113" customFormat="1" ht="42.75">
      <c r="A1" s="114" t="s">
        <v>305</v>
      </c>
      <c r="B1" s="115" t="s">
        <v>308</v>
      </c>
      <c r="C1" s="114" t="s">
        <v>276</v>
      </c>
      <c r="D1" s="114" t="s">
        <v>236</v>
      </c>
      <c r="E1" s="114" t="s">
        <v>189</v>
      </c>
      <c r="F1" s="126" t="s">
        <v>187</v>
      </c>
      <c r="G1" s="175" t="s">
        <v>373</v>
      </c>
      <c r="H1" s="176"/>
      <c r="I1" s="17" t="s">
        <v>305</v>
      </c>
      <c r="J1" s="129" t="s">
        <v>765</v>
      </c>
      <c r="K1" s="133" t="s">
        <v>562</v>
      </c>
      <c r="L1" s="133" t="s">
        <v>155</v>
      </c>
      <c r="M1" s="133" t="s">
        <v>437</v>
      </c>
      <c r="N1" s="133" t="s">
        <v>565</v>
      </c>
      <c r="O1" s="133" t="s">
        <v>84</v>
      </c>
      <c r="P1" s="136" t="s">
        <v>555</v>
      </c>
      <c r="Q1" s="114" t="s">
        <v>305</v>
      </c>
      <c r="R1" s="137" t="s">
        <v>417</v>
      </c>
      <c r="S1" s="138" t="s">
        <v>567</v>
      </c>
      <c r="T1" s="138" t="s">
        <v>564</v>
      </c>
      <c r="U1" s="138" t="s">
        <v>565</v>
      </c>
      <c r="V1" s="138" t="s">
        <v>84</v>
      </c>
      <c r="W1" s="175" t="s">
        <v>366</v>
      </c>
      <c r="X1" s="177"/>
      <c r="Y1" s="140" t="s">
        <v>557</v>
      </c>
      <c r="Z1" s="141" t="s">
        <v>555</v>
      </c>
      <c r="AA1" s="141" t="s">
        <v>235</v>
      </c>
      <c r="AB1" s="141" t="s">
        <v>560</v>
      </c>
    </row>
    <row r="2" spans="1:28" ht="19.5" customHeight="1">
      <c r="A2" s="114">
        <v>1</v>
      </c>
      <c r="B2" s="116">
        <v>1663</v>
      </c>
      <c r="C2" s="119">
        <v>1.96</v>
      </c>
      <c r="D2" s="123">
        <f t="shared" ref="D2:D15" si="0">IF(AND(B2&lt;1000,C2&lt;2),5,IF(AND(B2&lt;1000,C2&lt;4),6,IF(AND(B2&lt;1000,C2&lt;8),7,IF(AND(B2&lt;1000,C2&gt;8),8,IF(AND(B2&lt;5000,C2&lt;4),7,IF(AND(B2&lt;5000,C2&lt;8),8,9))))))</f>
        <v>7</v>
      </c>
      <c r="E2" s="122">
        <f>COUNTIF('ポスター掲示場一覧メイン (15欠番ver)'!E:E,A2)</f>
        <v>7</v>
      </c>
      <c r="F2" s="127">
        <f t="shared" ref="F2:F15" si="1">E2-D2</f>
        <v>0</v>
      </c>
      <c r="I2" s="17">
        <v>1</v>
      </c>
      <c r="J2" s="130" t="str">
        <f t="shared" ref="J2:J15" si="2">IF($B2&gt;1000,"",$B2)</f>
        <v/>
      </c>
      <c r="K2" s="134" t="str">
        <f t="shared" ref="K2:K15" si="3">IF($J2="","",IF($C2&gt;$P$2,"",$C2))</f>
        <v/>
      </c>
      <c r="L2" s="134" t="str">
        <f t="shared" ref="L2:L15" si="4">IF($J2="","",IF(AND($C2&gt;=$P$2,$C2&lt;$P$3),$C2,""))</f>
        <v/>
      </c>
      <c r="M2" s="134" t="str">
        <f t="shared" ref="M2:M15" si="5">IF($J2="","",IF(AND($C2&gt;=$P$3,$C2&lt;$P$4),$C2,""))</f>
        <v/>
      </c>
      <c r="N2" s="134" t="str">
        <f t="shared" ref="N2:N15" si="6">IF($J2="","",IF(AND($C2&gt;=$P$4,$C2&lt;$P$5),$C2,""))</f>
        <v/>
      </c>
      <c r="O2" s="130" t="str">
        <f t="shared" ref="O2:O15" si="7">IF($B2&gt;1000,"",$E2)</f>
        <v/>
      </c>
      <c r="P2" s="112">
        <v>2</v>
      </c>
      <c r="Q2" s="114">
        <v>1</v>
      </c>
      <c r="R2" s="130">
        <f t="shared" ref="R2:R28" si="8">IF($B2&gt;=1000,$B2,"")</f>
        <v>1663</v>
      </c>
      <c r="S2" s="134">
        <f t="shared" ref="S2:S28" si="9">IF($R2="","",IF($C2&gt;$P$3,"",$C2))</f>
        <v>1.96</v>
      </c>
      <c r="T2" s="134" t="str">
        <f t="shared" ref="T2:T28" si="10">IF($R2="","",IF(AND($C2&gt;=$P$3,$C2&lt;$P$4),$C2,""))</f>
        <v/>
      </c>
      <c r="U2" s="134" t="str">
        <f t="shared" ref="U2:U28" si="11">IF($R2="","",IF(AND($C2&gt;=$P$4,$C2&lt;$P$5),$C2,""))</f>
        <v/>
      </c>
      <c r="V2" s="130">
        <f t="shared" ref="V2:V28" si="12">IF($B2&gt;1000,$E2,"")</f>
        <v>7</v>
      </c>
      <c r="X2" s="139"/>
      <c r="Y2" s="178" t="s">
        <v>119</v>
      </c>
      <c r="Z2" s="142" t="s">
        <v>562</v>
      </c>
      <c r="AA2" s="144">
        <f>K29</f>
        <v>4</v>
      </c>
      <c r="AB2" s="144">
        <f>K30</f>
        <v>13</v>
      </c>
    </row>
    <row r="3" spans="1:28" ht="19.5" customHeight="1">
      <c r="A3" s="114">
        <v>2</v>
      </c>
      <c r="B3" s="116">
        <v>1918</v>
      </c>
      <c r="C3" s="119">
        <v>1.35</v>
      </c>
      <c r="D3" s="123">
        <f t="shared" si="0"/>
        <v>7</v>
      </c>
      <c r="E3" s="122">
        <f>COUNTIF('ポスター掲示場一覧メイン (15欠番ver)'!E:E,A3)</f>
        <v>4</v>
      </c>
      <c r="F3" s="127">
        <f t="shared" si="1"/>
        <v>-3</v>
      </c>
      <c r="I3" s="17">
        <v>2</v>
      </c>
      <c r="J3" s="130" t="str">
        <f t="shared" si="2"/>
        <v/>
      </c>
      <c r="K3" s="134" t="str">
        <f t="shared" si="3"/>
        <v/>
      </c>
      <c r="L3" s="134" t="str">
        <f t="shared" si="4"/>
        <v/>
      </c>
      <c r="M3" s="134" t="str">
        <f t="shared" si="5"/>
        <v/>
      </c>
      <c r="N3" s="134" t="str">
        <f t="shared" si="6"/>
        <v/>
      </c>
      <c r="O3" s="130" t="str">
        <f t="shared" si="7"/>
        <v/>
      </c>
      <c r="P3" s="112">
        <v>4</v>
      </c>
      <c r="Q3" s="114">
        <v>2</v>
      </c>
      <c r="R3" s="130">
        <f t="shared" si="8"/>
        <v>1918</v>
      </c>
      <c r="S3" s="134">
        <f t="shared" si="9"/>
        <v>1.35</v>
      </c>
      <c r="T3" s="134" t="str">
        <f t="shared" si="10"/>
        <v/>
      </c>
      <c r="U3" s="134" t="str">
        <f t="shared" si="11"/>
        <v/>
      </c>
      <c r="V3" s="130">
        <f t="shared" si="12"/>
        <v>4</v>
      </c>
      <c r="X3" s="139"/>
      <c r="Y3" s="179"/>
      <c r="Z3" s="142" t="s">
        <v>549</v>
      </c>
      <c r="AA3" s="144">
        <f>L29</f>
        <v>2</v>
      </c>
      <c r="AB3" s="144">
        <f>L30</f>
        <v>8</v>
      </c>
    </row>
    <row r="4" spans="1:28" ht="19.5" customHeight="1">
      <c r="A4" s="114">
        <v>3</v>
      </c>
      <c r="B4" s="116">
        <v>2888</v>
      </c>
      <c r="C4" s="120">
        <v>1.63</v>
      </c>
      <c r="D4" s="123">
        <f t="shared" si="0"/>
        <v>7</v>
      </c>
      <c r="E4" s="122">
        <f>COUNTIF('ポスター掲示場一覧メイン (15欠番ver)'!E:E,A4)</f>
        <v>6</v>
      </c>
      <c r="F4" s="127">
        <f t="shared" si="1"/>
        <v>-1</v>
      </c>
      <c r="I4" s="17">
        <v>3</v>
      </c>
      <c r="J4" s="130" t="str">
        <f t="shared" si="2"/>
        <v/>
      </c>
      <c r="K4" s="134" t="str">
        <f t="shared" si="3"/>
        <v/>
      </c>
      <c r="L4" s="134" t="str">
        <f t="shared" si="4"/>
        <v/>
      </c>
      <c r="M4" s="134" t="str">
        <f t="shared" si="5"/>
        <v/>
      </c>
      <c r="N4" s="134" t="str">
        <f t="shared" si="6"/>
        <v/>
      </c>
      <c r="O4" s="130" t="str">
        <f t="shared" si="7"/>
        <v/>
      </c>
      <c r="P4" s="112">
        <v>8</v>
      </c>
      <c r="Q4" s="114">
        <v>3</v>
      </c>
      <c r="R4" s="130">
        <f t="shared" si="8"/>
        <v>2888</v>
      </c>
      <c r="S4" s="134">
        <f t="shared" si="9"/>
        <v>1.63</v>
      </c>
      <c r="T4" s="134" t="str">
        <f t="shared" si="10"/>
        <v/>
      </c>
      <c r="U4" s="134" t="str">
        <f t="shared" si="11"/>
        <v/>
      </c>
      <c r="V4" s="130">
        <f t="shared" si="12"/>
        <v>6</v>
      </c>
      <c r="X4" s="139"/>
      <c r="Y4" s="179"/>
      <c r="Z4" s="142" t="s">
        <v>564</v>
      </c>
      <c r="AA4" s="144">
        <f>M29</f>
        <v>3</v>
      </c>
      <c r="AB4" s="144">
        <f>M30</f>
        <v>15</v>
      </c>
    </row>
    <row r="5" spans="1:28" ht="19.5" customHeight="1">
      <c r="A5" s="114">
        <v>4</v>
      </c>
      <c r="B5" s="116">
        <v>846</v>
      </c>
      <c r="C5" s="119">
        <v>1.24</v>
      </c>
      <c r="D5" s="123">
        <f t="shared" si="0"/>
        <v>5</v>
      </c>
      <c r="E5" s="122">
        <f>COUNTIF('ポスター掲示場一覧メイン (15欠番ver)'!E:E,A5)</f>
        <v>3</v>
      </c>
      <c r="F5" s="127">
        <f t="shared" si="1"/>
        <v>-2</v>
      </c>
      <c r="I5" s="17">
        <v>4</v>
      </c>
      <c r="J5" s="130">
        <f t="shared" si="2"/>
        <v>846</v>
      </c>
      <c r="K5" s="134">
        <f t="shared" si="3"/>
        <v>1.24</v>
      </c>
      <c r="L5" s="134" t="str">
        <f t="shared" si="4"/>
        <v/>
      </c>
      <c r="M5" s="134" t="str">
        <f t="shared" si="5"/>
        <v/>
      </c>
      <c r="N5" s="134" t="str">
        <f t="shared" si="6"/>
        <v/>
      </c>
      <c r="O5" s="130">
        <f t="shared" si="7"/>
        <v>3</v>
      </c>
      <c r="P5" s="112">
        <v>1000</v>
      </c>
      <c r="Q5" s="114">
        <v>4</v>
      </c>
      <c r="R5" s="130" t="str">
        <f t="shared" si="8"/>
        <v/>
      </c>
      <c r="S5" s="134" t="str">
        <f t="shared" si="9"/>
        <v/>
      </c>
      <c r="T5" s="134" t="str">
        <f t="shared" si="10"/>
        <v/>
      </c>
      <c r="U5" s="134" t="str">
        <f t="shared" si="11"/>
        <v/>
      </c>
      <c r="V5" s="130" t="str">
        <f t="shared" si="12"/>
        <v/>
      </c>
      <c r="X5" s="139"/>
      <c r="Y5" s="180"/>
      <c r="Z5" s="142" t="s">
        <v>565</v>
      </c>
      <c r="AA5" s="144">
        <f>N29</f>
        <v>6</v>
      </c>
      <c r="AB5" s="144">
        <f>N30</f>
        <v>35</v>
      </c>
    </row>
    <row r="6" spans="1:28" ht="19.5" customHeight="1">
      <c r="A6" s="114">
        <v>5</v>
      </c>
      <c r="B6" s="116">
        <v>545</v>
      </c>
      <c r="C6" s="119">
        <v>0.62</v>
      </c>
      <c r="D6" s="123">
        <f t="shared" si="0"/>
        <v>5</v>
      </c>
      <c r="E6" s="122">
        <f>COUNTIF('ポスター掲示場一覧メイン (15欠番ver)'!E:E,A6)</f>
        <v>2</v>
      </c>
      <c r="F6" s="127">
        <f t="shared" si="1"/>
        <v>-3</v>
      </c>
      <c r="I6" s="17">
        <v>5</v>
      </c>
      <c r="J6" s="130">
        <f t="shared" si="2"/>
        <v>545</v>
      </c>
      <c r="K6" s="134">
        <f t="shared" si="3"/>
        <v>0.62</v>
      </c>
      <c r="L6" s="134" t="str">
        <f t="shared" si="4"/>
        <v/>
      </c>
      <c r="M6" s="134" t="str">
        <f t="shared" si="5"/>
        <v/>
      </c>
      <c r="N6" s="134" t="str">
        <f t="shared" si="6"/>
        <v/>
      </c>
      <c r="O6" s="130">
        <f t="shared" si="7"/>
        <v>2</v>
      </c>
      <c r="Q6" s="114">
        <v>5</v>
      </c>
      <c r="R6" s="130" t="str">
        <f t="shared" si="8"/>
        <v/>
      </c>
      <c r="S6" s="134" t="str">
        <f t="shared" si="9"/>
        <v/>
      </c>
      <c r="T6" s="134" t="str">
        <f t="shared" si="10"/>
        <v/>
      </c>
      <c r="U6" s="134" t="str">
        <f t="shared" si="11"/>
        <v/>
      </c>
      <c r="V6" s="130" t="str">
        <f t="shared" si="12"/>
        <v/>
      </c>
      <c r="Y6" s="181" t="s">
        <v>766</v>
      </c>
      <c r="Z6" s="143" t="s">
        <v>567</v>
      </c>
      <c r="AA6" s="145">
        <f>S29</f>
        <v>6</v>
      </c>
      <c r="AB6" s="145">
        <f>S30</f>
        <v>32</v>
      </c>
    </row>
    <row r="7" spans="1:28" ht="19.5" customHeight="1">
      <c r="A7" s="114">
        <v>6</v>
      </c>
      <c r="B7" s="116">
        <v>1553</v>
      </c>
      <c r="C7" s="119">
        <v>1.21</v>
      </c>
      <c r="D7" s="123">
        <f t="shared" si="0"/>
        <v>7</v>
      </c>
      <c r="E7" s="122">
        <f>COUNTIF('ポスター掲示場一覧メイン (15欠番ver)'!E:E,A7)</f>
        <v>4</v>
      </c>
      <c r="F7" s="127">
        <f t="shared" si="1"/>
        <v>-3</v>
      </c>
      <c r="I7" s="17">
        <v>6</v>
      </c>
      <c r="J7" s="130" t="str">
        <f t="shared" si="2"/>
        <v/>
      </c>
      <c r="K7" s="134" t="str">
        <f t="shared" si="3"/>
        <v/>
      </c>
      <c r="L7" s="134" t="str">
        <f t="shared" si="4"/>
        <v/>
      </c>
      <c r="M7" s="134" t="str">
        <f t="shared" si="5"/>
        <v/>
      </c>
      <c r="N7" s="134" t="str">
        <f t="shared" si="6"/>
        <v/>
      </c>
      <c r="O7" s="130" t="str">
        <f t="shared" si="7"/>
        <v/>
      </c>
      <c r="Q7" s="114">
        <v>6</v>
      </c>
      <c r="R7" s="130">
        <f t="shared" si="8"/>
        <v>1553</v>
      </c>
      <c r="S7" s="134">
        <f t="shared" si="9"/>
        <v>1.21</v>
      </c>
      <c r="T7" s="134" t="str">
        <f t="shared" si="10"/>
        <v/>
      </c>
      <c r="U7" s="134" t="str">
        <f t="shared" si="11"/>
        <v/>
      </c>
      <c r="V7" s="130">
        <f t="shared" si="12"/>
        <v>4</v>
      </c>
      <c r="Y7" s="182"/>
      <c r="Z7" s="143" t="s">
        <v>564</v>
      </c>
      <c r="AA7" s="145">
        <f>T29</f>
        <v>1</v>
      </c>
      <c r="AB7" s="145">
        <f>T30</f>
        <v>7</v>
      </c>
    </row>
    <row r="8" spans="1:28" ht="19.5" customHeight="1">
      <c r="A8" s="114">
        <v>7</v>
      </c>
      <c r="B8" s="116">
        <v>725</v>
      </c>
      <c r="C8" s="119">
        <v>1.25</v>
      </c>
      <c r="D8" s="123">
        <f t="shared" si="0"/>
        <v>5</v>
      </c>
      <c r="E8" s="122">
        <f>COUNTIF('ポスター掲示場一覧メイン (15欠番ver)'!E:E,A8)</f>
        <v>4</v>
      </c>
      <c r="F8" s="127">
        <f t="shared" si="1"/>
        <v>-1</v>
      </c>
      <c r="I8" s="17">
        <v>7</v>
      </c>
      <c r="J8" s="130">
        <f t="shared" si="2"/>
        <v>725</v>
      </c>
      <c r="K8" s="134">
        <f t="shared" si="3"/>
        <v>1.25</v>
      </c>
      <c r="L8" s="134" t="str">
        <f t="shared" si="4"/>
        <v/>
      </c>
      <c r="M8" s="134" t="str">
        <f t="shared" si="5"/>
        <v/>
      </c>
      <c r="N8" s="134" t="str">
        <f t="shared" si="6"/>
        <v/>
      </c>
      <c r="O8" s="130">
        <f t="shared" si="7"/>
        <v>4</v>
      </c>
      <c r="Q8" s="114">
        <v>7</v>
      </c>
      <c r="R8" s="130" t="str">
        <f t="shared" si="8"/>
        <v/>
      </c>
      <c r="S8" s="134" t="str">
        <f t="shared" si="9"/>
        <v/>
      </c>
      <c r="T8" s="134" t="str">
        <f t="shared" si="10"/>
        <v/>
      </c>
      <c r="U8" s="134" t="str">
        <f t="shared" si="11"/>
        <v/>
      </c>
      <c r="V8" s="130" t="str">
        <f t="shared" si="12"/>
        <v/>
      </c>
      <c r="Y8" s="183"/>
      <c r="Z8" s="143" t="s">
        <v>565</v>
      </c>
      <c r="AA8" s="145">
        <f>U29</f>
        <v>4</v>
      </c>
      <c r="AB8" s="145">
        <f>U30</f>
        <v>35</v>
      </c>
    </row>
    <row r="9" spans="1:28" ht="19.5" customHeight="1">
      <c r="A9" s="114">
        <v>8</v>
      </c>
      <c r="B9" s="116">
        <v>1405</v>
      </c>
      <c r="C9" s="120">
        <v>3.02</v>
      </c>
      <c r="D9" s="123">
        <f t="shared" si="0"/>
        <v>7</v>
      </c>
      <c r="E9" s="122">
        <f>COUNTIF('ポスター掲示場一覧メイン (15欠番ver)'!E:E,A9)</f>
        <v>4</v>
      </c>
      <c r="F9" s="127">
        <f t="shared" si="1"/>
        <v>-3</v>
      </c>
      <c r="I9" s="17">
        <v>8</v>
      </c>
      <c r="J9" s="130" t="str">
        <f t="shared" si="2"/>
        <v/>
      </c>
      <c r="K9" s="134" t="str">
        <f t="shared" si="3"/>
        <v/>
      </c>
      <c r="L9" s="134" t="str">
        <f t="shared" si="4"/>
        <v/>
      </c>
      <c r="M9" s="134" t="str">
        <f t="shared" si="5"/>
        <v/>
      </c>
      <c r="N9" s="134" t="str">
        <f t="shared" si="6"/>
        <v/>
      </c>
      <c r="O9" s="130" t="str">
        <f t="shared" si="7"/>
        <v/>
      </c>
      <c r="Q9" s="114">
        <v>8</v>
      </c>
      <c r="R9" s="130">
        <f t="shared" si="8"/>
        <v>1405</v>
      </c>
      <c r="S9" s="134">
        <f t="shared" si="9"/>
        <v>3.02</v>
      </c>
      <c r="T9" s="134" t="str">
        <f t="shared" si="10"/>
        <v/>
      </c>
      <c r="U9" s="134" t="str">
        <f t="shared" si="11"/>
        <v/>
      </c>
      <c r="V9" s="130">
        <f t="shared" si="12"/>
        <v>4</v>
      </c>
      <c r="Y9" s="173" t="s">
        <v>56</v>
      </c>
      <c r="Z9" s="140" t="s">
        <v>567</v>
      </c>
      <c r="AA9" s="146">
        <v>0</v>
      </c>
      <c r="AB9" s="146">
        <v>0</v>
      </c>
    </row>
    <row r="10" spans="1:28" ht="19.5" customHeight="1">
      <c r="A10" s="114">
        <v>9</v>
      </c>
      <c r="B10" s="116">
        <v>563</v>
      </c>
      <c r="C10" s="119">
        <v>2.0699999999999998</v>
      </c>
      <c r="D10" s="123">
        <f t="shared" si="0"/>
        <v>6</v>
      </c>
      <c r="E10" s="122">
        <f>COUNTIF('ポスター掲示場一覧メイン (15欠番ver)'!E:E,A10)</f>
        <v>2</v>
      </c>
      <c r="F10" s="127">
        <f t="shared" si="1"/>
        <v>-4</v>
      </c>
      <c r="I10" s="17">
        <v>9</v>
      </c>
      <c r="J10" s="130">
        <f t="shared" si="2"/>
        <v>563</v>
      </c>
      <c r="K10" s="134" t="str">
        <f t="shared" si="3"/>
        <v/>
      </c>
      <c r="L10" s="134">
        <f t="shared" si="4"/>
        <v>2.0699999999999998</v>
      </c>
      <c r="M10" s="134" t="str">
        <f t="shared" si="5"/>
        <v/>
      </c>
      <c r="N10" s="134" t="str">
        <f t="shared" si="6"/>
        <v/>
      </c>
      <c r="O10" s="130">
        <f t="shared" si="7"/>
        <v>2</v>
      </c>
      <c r="Q10" s="114">
        <v>9</v>
      </c>
      <c r="R10" s="130" t="str">
        <f t="shared" si="8"/>
        <v/>
      </c>
      <c r="S10" s="134" t="str">
        <f t="shared" si="9"/>
        <v/>
      </c>
      <c r="T10" s="134" t="str">
        <f t="shared" si="10"/>
        <v/>
      </c>
      <c r="U10" s="134" t="str">
        <f t="shared" si="11"/>
        <v/>
      </c>
      <c r="V10" s="130" t="str">
        <f t="shared" si="12"/>
        <v/>
      </c>
      <c r="Y10" s="174"/>
      <c r="Z10" s="140" t="s">
        <v>442</v>
      </c>
      <c r="AA10" s="146">
        <v>0</v>
      </c>
      <c r="AB10" s="146">
        <v>0</v>
      </c>
    </row>
    <row r="11" spans="1:28" ht="19.5" customHeight="1">
      <c r="A11" s="114">
        <v>10</v>
      </c>
      <c r="B11" s="116">
        <v>886</v>
      </c>
      <c r="C11" s="119">
        <v>1.23</v>
      </c>
      <c r="D11" s="123">
        <f t="shared" si="0"/>
        <v>5</v>
      </c>
      <c r="E11" s="122">
        <f>COUNTIF('ポスター掲示場一覧メイン (15欠番ver)'!E:E,A11)</f>
        <v>4</v>
      </c>
      <c r="F11" s="127">
        <f t="shared" si="1"/>
        <v>-1</v>
      </c>
      <c r="I11" s="17">
        <v>10</v>
      </c>
      <c r="J11" s="130">
        <f t="shared" si="2"/>
        <v>886</v>
      </c>
      <c r="K11" s="134">
        <f t="shared" si="3"/>
        <v>1.23</v>
      </c>
      <c r="L11" s="134" t="str">
        <f t="shared" si="4"/>
        <v/>
      </c>
      <c r="M11" s="134" t="str">
        <f t="shared" si="5"/>
        <v/>
      </c>
      <c r="N11" s="134" t="str">
        <f t="shared" si="6"/>
        <v/>
      </c>
      <c r="O11" s="130">
        <f t="shared" si="7"/>
        <v>4</v>
      </c>
      <c r="Q11" s="114">
        <v>10</v>
      </c>
      <c r="R11" s="130" t="str">
        <f t="shared" si="8"/>
        <v/>
      </c>
      <c r="S11" s="134" t="str">
        <f t="shared" si="9"/>
        <v/>
      </c>
      <c r="T11" s="134" t="str">
        <f t="shared" si="10"/>
        <v/>
      </c>
      <c r="U11" s="134" t="str">
        <f t="shared" si="11"/>
        <v/>
      </c>
      <c r="V11" s="130" t="str">
        <f t="shared" si="12"/>
        <v/>
      </c>
      <c r="Y11" s="173" t="s">
        <v>767</v>
      </c>
      <c r="Z11" s="140" t="s">
        <v>567</v>
      </c>
      <c r="AA11" s="146">
        <v>0</v>
      </c>
      <c r="AB11" s="146">
        <v>0</v>
      </c>
    </row>
    <row r="12" spans="1:28" ht="19.5" customHeight="1">
      <c r="A12" s="114">
        <v>11</v>
      </c>
      <c r="B12" s="116">
        <v>851</v>
      </c>
      <c r="C12" s="119">
        <v>5.56</v>
      </c>
      <c r="D12" s="123">
        <f t="shared" si="0"/>
        <v>7</v>
      </c>
      <c r="E12" s="122">
        <f>COUNTIF('ポスター掲示場一覧メイン (15欠番ver)'!E:E,A12)</f>
        <v>6</v>
      </c>
      <c r="F12" s="127">
        <f t="shared" si="1"/>
        <v>-1</v>
      </c>
      <c r="I12" s="17">
        <v>11</v>
      </c>
      <c r="J12" s="130">
        <f t="shared" si="2"/>
        <v>851</v>
      </c>
      <c r="K12" s="134" t="str">
        <f t="shared" si="3"/>
        <v/>
      </c>
      <c r="L12" s="134" t="str">
        <f t="shared" si="4"/>
        <v/>
      </c>
      <c r="M12" s="134">
        <f t="shared" si="5"/>
        <v>5.56</v>
      </c>
      <c r="N12" s="134" t="str">
        <f t="shared" si="6"/>
        <v/>
      </c>
      <c r="O12" s="130">
        <f t="shared" si="7"/>
        <v>6</v>
      </c>
      <c r="Q12" s="114">
        <v>11</v>
      </c>
      <c r="R12" s="130" t="str">
        <f t="shared" si="8"/>
        <v/>
      </c>
      <c r="S12" s="134" t="str">
        <f t="shared" si="9"/>
        <v/>
      </c>
      <c r="T12" s="134" t="str">
        <f t="shared" si="10"/>
        <v/>
      </c>
      <c r="U12" s="134" t="str">
        <f t="shared" si="11"/>
        <v/>
      </c>
      <c r="V12" s="130" t="str">
        <f t="shared" si="12"/>
        <v/>
      </c>
      <c r="Y12" s="174"/>
      <c r="Z12" s="140" t="s">
        <v>442</v>
      </c>
      <c r="AA12" s="147">
        <v>0</v>
      </c>
      <c r="AB12" s="147">
        <v>0</v>
      </c>
    </row>
    <row r="13" spans="1:28" ht="19.5" customHeight="1">
      <c r="A13" s="114">
        <v>12</v>
      </c>
      <c r="B13" s="116">
        <v>920</v>
      </c>
      <c r="C13" s="119">
        <v>8.36</v>
      </c>
      <c r="D13" s="123">
        <f t="shared" si="0"/>
        <v>8</v>
      </c>
      <c r="E13" s="122">
        <f>COUNTIF('ポスター掲示場一覧メイン (15欠番ver)'!E:E,A13)</f>
        <v>6</v>
      </c>
      <c r="F13" s="127">
        <f t="shared" si="1"/>
        <v>-2</v>
      </c>
      <c r="I13" s="17">
        <v>12</v>
      </c>
      <c r="J13" s="130">
        <f t="shared" si="2"/>
        <v>920</v>
      </c>
      <c r="K13" s="134" t="str">
        <f t="shared" si="3"/>
        <v/>
      </c>
      <c r="L13" s="134" t="str">
        <f t="shared" si="4"/>
        <v/>
      </c>
      <c r="M13" s="134" t="str">
        <f t="shared" si="5"/>
        <v/>
      </c>
      <c r="N13" s="134">
        <f t="shared" si="6"/>
        <v>8.36</v>
      </c>
      <c r="O13" s="130">
        <f t="shared" si="7"/>
        <v>6</v>
      </c>
      <c r="Q13" s="114">
        <v>12</v>
      </c>
      <c r="R13" s="130" t="str">
        <f t="shared" si="8"/>
        <v/>
      </c>
      <c r="S13" s="134" t="str">
        <f t="shared" si="9"/>
        <v/>
      </c>
      <c r="T13" s="134" t="str">
        <f t="shared" si="10"/>
        <v/>
      </c>
      <c r="U13" s="134" t="str">
        <f t="shared" si="11"/>
        <v/>
      </c>
      <c r="V13" s="130" t="str">
        <f t="shared" si="12"/>
        <v/>
      </c>
      <c r="Y13" s="139"/>
      <c r="Z13" s="139"/>
      <c r="AA13" s="148">
        <f>SUM(AA2:AA12)</f>
        <v>26</v>
      </c>
      <c r="AB13" s="149">
        <f>SUM(AB2:AB12)</f>
        <v>145</v>
      </c>
    </row>
    <row r="14" spans="1:28" ht="19.5" customHeight="1">
      <c r="A14" s="114">
        <v>13</v>
      </c>
      <c r="B14" s="116">
        <v>2336</v>
      </c>
      <c r="C14" s="119">
        <v>18.28</v>
      </c>
      <c r="D14" s="123">
        <f t="shared" si="0"/>
        <v>9</v>
      </c>
      <c r="E14" s="122">
        <f>COUNTIF('ポスター掲示場一覧メイン (15欠番ver)'!E:E,A14)</f>
        <v>10</v>
      </c>
      <c r="F14" s="127">
        <f t="shared" si="1"/>
        <v>1</v>
      </c>
      <c r="I14" s="17">
        <v>13</v>
      </c>
      <c r="J14" s="130" t="str">
        <f t="shared" si="2"/>
        <v/>
      </c>
      <c r="K14" s="134" t="str">
        <f t="shared" si="3"/>
        <v/>
      </c>
      <c r="L14" s="134" t="str">
        <f t="shared" si="4"/>
        <v/>
      </c>
      <c r="M14" s="134" t="str">
        <f t="shared" si="5"/>
        <v/>
      </c>
      <c r="N14" s="134" t="str">
        <f t="shared" si="6"/>
        <v/>
      </c>
      <c r="O14" s="130" t="str">
        <f t="shared" si="7"/>
        <v/>
      </c>
      <c r="Q14" s="114">
        <v>13</v>
      </c>
      <c r="R14" s="130">
        <f t="shared" si="8"/>
        <v>2336</v>
      </c>
      <c r="S14" s="134" t="str">
        <f t="shared" si="9"/>
        <v/>
      </c>
      <c r="T14" s="134" t="str">
        <f t="shared" si="10"/>
        <v/>
      </c>
      <c r="U14" s="134">
        <f t="shared" si="11"/>
        <v>18.28</v>
      </c>
      <c r="V14" s="130">
        <f t="shared" si="12"/>
        <v>10</v>
      </c>
    </row>
    <row r="15" spans="1:28" ht="19.5" customHeight="1">
      <c r="A15" s="114">
        <v>14</v>
      </c>
      <c r="B15" s="116">
        <v>1670</v>
      </c>
      <c r="C15" s="119">
        <f>6.46+2.97</f>
        <v>9.43</v>
      </c>
      <c r="D15" s="123">
        <f t="shared" si="0"/>
        <v>9</v>
      </c>
      <c r="E15" s="122">
        <f>COUNTIF('ポスター掲示場一覧メイン (15欠番ver)'!E:E,A15)</f>
        <v>8</v>
      </c>
      <c r="F15" s="127">
        <f t="shared" si="1"/>
        <v>-1</v>
      </c>
      <c r="I15" s="17">
        <v>14</v>
      </c>
      <c r="J15" s="130" t="str">
        <f t="shared" si="2"/>
        <v/>
      </c>
      <c r="K15" s="134" t="str">
        <f t="shared" si="3"/>
        <v/>
      </c>
      <c r="L15" s="134" t="str">
        <f t="shared" si="4"/>
        <v/>
      </c>
      <c r="M15" s="134" t="str">
        <f t="shared" si="5"/>
        <v/>
      </c>
      <c r="N15" s="134" t="str">
        <f t="shared" si="6"/>
        <v/>
      </c>
      <c r="O15" s="130" t="str">
        <f t="shared" si="7"/>
        <v/>
      </c>
      <c r="Q15" s="114">
        <v>14</v>
      </c>
      <c r="R15" s="130">
        <f t="shared" si="8"/>
        <v>1670</v>
      </c>
      <c r="S15" s="134" t="str">
        <f t="shared" si="9"/>
        <v/>
      </c>
      <c r="T15" s="134" t="str">
        <f t="shared" si="10"/>
        <v/>
      </c>
      <c r="U15" s="134">
        <f t="shared" si="11"/>
        <v>9.43</v>
      </c>
      <c r="V15" s="130">
        <f t="shared" si="12"/>
        <v>8</v>
      </c>
    </row>
    <row r="16" spans="1:28" ht="19.5" customHeight="1">
      <c r="A16" s="114">
        <v>15</v>
      </c>
      <c r="B16" s="117"/>
      <c r="C16" s="121"/>
      <c r="D16" s="124"/>
      <c r="E16" s="125"/>
      <c r="F16" s="128"/>
      <c r="I16" s="17">
        <v>15</v>
      </c>
      <c r="J16" s="131"/>
      <c r="K16" s="135"/>
      <c r="L16" s="135"/>
      <c r="M16" s="135"/>
      <c r="N16" s="135"/>
      <c r="O16" s="131"/>
      <c r="Q16" s="114">
        <v>15</v>
      </c>
      <c r="R16" s="131" t="str">
        <f t="shared" si="8"/>
        <v/>
      </c>
      <c r="S16" s="135" t="str">
        <f t="shared" si="9"/>
        <v/>
      </c>
      <c r="T16" s="135" t="str">
        <f t="shared" si="10"/>
        <v/>
      </c>
      <c r="U16" s="135" t="str">
        <f t="shared" si="11"/>
        <v/>
      </c>
      <c r="V16" s="131" t="str">
        <f t="shared" si="12"/>
        <v/>
      </c>
    </row>
    <row r="17" spans="1:22" ht="19.5" customHeight="1">
      <c r="A17" s="114">
        <v>16</v>
      </c>
      <c r="B17" s="116">
        <v>1704</v>
      </c>
      <c r="C17" s="119">
        <v>3.94</v>
      </c>
      <c r="D17" s="123">
        <f t="shared" ref="D17:D28" si="13">IF(AND(B17&lt;1000,C17&lt;2),5,IF(AND(B17&lt;1000,C17&lt;4),6,IF(AND(B17&lt;1000,C17&lt;8),7,IF(AND(B17&lt;1000,C17&gt;8),8,IF(AND(B17&lt;5000,C17&lt;4),7,IF(AND(B17&lt;5000,C17&lt;8),8,9))))))</f>
        <v>7</v>
      </c>
      <c r="E17" s="122">
        <f>COUNTIF('ポスター掲示場一覧メイン (15欠番ver)'!E:E,A17)</f>
        <v>7</v>
      </c>
      <c r="F17" s="127">
        <f t="shared" ref="F17:F28" si="14">E17-D17</f>
        <v>0</v>
      </c>
      <c r="I17" s="17">
        <v>16</v>
      </c>
      <c r="J17" s="130" t="str">
        <f t="shared" ref="J17:J28" si="15">IF($B17&gt;1000,"",$B17)</f>
        <v/>
      </c>
      <c r="K17" s="134" t="str">
        <f t="shared" ref="K17:K28" si="16">IF($J17="","",IF($C17&gt;$P$2,"",$C17))</f>
        <v/>
      </c>
      <c r="L17" s="134" t="str">
        <f t="shared" ref="L17:L28" si="17">IF($J17="","",IF(AND($C17&gt;=$P$2,$C17&lt;$P$3),$C17,""))</f>
        <v/>
      </c>
      <c r="M17" s="134" t="str">
        <f t="shared" ref="M17:M28" si="18">IF($J17="","",IF(AND($C17&gt;=$P$3,$C17&lt;$P$4),$C17,""))</f>
        <v/>
      </c>
      <c r="N17" s="134" t="str">
        <f t="shared" ref="N17:N28" si="19">IF($J17="","",IF(AND($C17&gt;=$P$4,$C17&lt;$P$5),$C17,""))</f>
        <v/>
      </c>
      <c r="O17" s="130" t="str">
        <f t="shared" ref="O17:O28" si="20">IF($B17&gt;1000,"",$E17)</f>
        <v/>
      </c>
      <c r="Q17" s="114">
        <v>16</v>
      </c>
      <c r="R17" s="130">
        <f t="shared" si="8"/>
        <v>1704</v>
      </c>
      <c r="S17" s="134">
        <f t="shared" si="9"/>
        <v>3.94</v>
      </c>
      <c r="T17" s="134" t="str">
        <f t="shared" si="10"/>
        <v/>
      </c>
      <c r="U17" s="134" t="str">
        <f t="shared" si="11"/>
        <v/>
      </c>
      <c r="V17" s="130">
        <f t="shared" si="12"/>
        <v>7</v>
      </c>
    </row>
    <row r="18" spans="1:22" ht="19.5" customHeight="1">
      <c r="A18" s="114">
        <v>17</v>
      </c>
      <c r="B18" s="116">
        <v>1558</v>
      </c>
      <c r="C18" s="119">
        <v>13.38</v>
      </c>
      <c r="D18" s="123">
        <f t="shared" si="13"/>
        <v>9</v>
      </c>
      <c r="E18" s="122">
        <f>COUNTIF('ポスター掲示場一覧メイン (15欠番ver)'!E:E,A18)</f>
        <v>9</v>
      </c>
      <c r="F18" s="127">
        <f t="shared" si="14"/>
        <v>0</v>
      </c>
      <c r="I18" s="17">
        <v>17</v>
      </c>
      <c r="J18" s="130" t="str">
        <f t="shared" si="15"/>
        <v/>
      </c>
      <c r="K18" s="134" t="str">
        <f t="shared" si="16"/>
        <v/>
      </c>
      <c r="L18" s="134" t="str">
        <f t="shared" si="17"/>
        <v/>
      </c>
      <c r="M18" s="134" t="str">
        <f t="shared" si="18"/>
        <v/>
      </c>
      <c r="N18" s="134" t="str">
        <f t="shared" si="19"/>
        <v/>
      </c>
      <c r="O18" s="130" t="str">
        <f t="shared" si="20"/>
        <v/>
      </c>
      <c r="Q18" s="114">
        <v>17</v>
      </c>
      <c r="R18" s="130">
        <f t="shared" si="8"/>
        <v>1558</v>
      </c>
      <c r="S18" s="134" t="str">
        <f t="shared" si="9"/>
        <v/>
      </c>
      <c r="T18" s="134" t="str">
        <f t="shared" si="10"/>
        <v/>
      </c>
      <c r="U18" s="134">
        <f t="shared" si="11"/>
        <v>13.38</v>
      </c>
      <c r="V18" s="130">
        <f t="shared" si="12"/>
        <v>9</v>
      </c>
    </row>
    <row r="19" spans="1:22" ht="19.5" customHeight="1">
      <c r="A19" s="114">
        <v>18</v>
      </c>
      <c r="B19" s="116">
        <v>211</v>
      </c>
      <c r="C19" s="119">
        <v>5.4</v>
      </c>
      <c r="D19" s="123">
        <f t="shared" si="13"/>
        <v>7</v>
      </c>
      <c r="E19" s="122">
        <f>COUNTIF('ポスター掲示場一覧メイン (15欠番ver)'!E:E,A19)</f>
        <v>5</v>
      </c>
      <c r="F19" s="127">
        <f t="shared" si="14"/>
        <v>-2</v>
      </c>
      <c r="I19" s="17">
        <v>18</v>
      </c>
      <c r="J19" s="130">
        <f t="shared" si="15"/>
        <v>211</v>
      </c>
      <c r="K19" s="134" t="str">
        <f t="shared" si="16"/>
        <v/>
      </c>
      <c r="L19" s="134" t="str">
        <f t="shared" si="17"/>
        <v/>
      </c>
      <c r="M19" s="134">
        <f t="shared" si="18"/>
        <v>5.4</v>
      </c>
      <c r="N19" s="134" t="str">
        <f t="shared" si="19"/>
        <v/>
      </c>
      <c r="O19" s="130">
        <f t="shared" si="20"/>
        <v>5</v>
      </c>
      <c r="Q19" s="114">
        <v>18</v>
      </c>
      <c r="R19" s="130" t="str">
        <f t="shared" si="8"/>
        <v/>
      </c>
      <c r="S19" s="134" t="str">
        <f t="shared" si="9"/>
        <v/>
      </c>
      <c r="T19" s="134" t="str">
        <f t="shared" si="10"/>
        <v/>
      </c>
      <c r="U19" s="134" t="str">
        <f t="shared" si="11"/>
        <v/>
      </c>
      <c r="V19" s="130" t="str">
        <f t="shared" si="12"/>
        <v/>
      </c>
    </row>
    <row r="20" spans="1:22" ht="19.5" customHeight="1">
      <c r="A20" s="114">
        <v>19</v>
      </c>
      <c r="B20" s="116">
        <v>832</v>
      </c>
      <c r="C20" s="119">
        <v>21.86</v>
      </c>
      <c r="D20" s="123">
        <f t="shared" si="13"/>
        <v>8</v>
      </c>
      <c r="E20" s="122">
        <f>COUNTIF('ポスター掲示場一覧メイン (15欠番ver)'!E:E,A20)</f>
        <v>8</v>
      </c>
      <c r="F20" s="127">
        <f t="shared" si="14"/>
        <v>0</v>
      </c>
      <c r="I20" s="17">
        <v>19</v>
      </c>
      <c r="J20" s="130">
        <f t="shared" si="15"/>
        <v>832</v>
      </c>
      <c r="K20" s="134" t="str">
        <f t="shared" si="16"/>
        <v/>
      </c>
      <c r="L20" s="134" t="str">
        <f t="shared" si="17"/>
        <v/>
      </c>
      <c r="M20" s="134" t="str">
        <f t="shared" si="18"/>
        <v/>
      </c>
      <c r="N20" s="134">
        <f t="shared" si="19"/>
        <v>21.86</v>
      </c>
      <c r="O20" s="130">
        <f t="shared" si="20"/>
        <v>8</v>
      </c>
      <c r="Q20" s="114">
        <v>19</v>
      </c>
      <c r="R20" s="130" t="str">
        <f t="shared" si="8"/>
        <v/>
      </c>
      <c r="S20" s="134" t="str">
        <f t="shared" si="9"/>
        <v/>
      </c>
      <c r="T20" s="134" t="str">
        <f t="shared" si="10"/>
        <v/>
      </c>
      <c r="U20" s="134" t="str">
        <f t="shared" si="11"/>
        <v/>
      </c>
      <c r="V20" s="130" t="str">
        <f t="shared" si="12"/>
        <v/>
      </c>
    </row>
    <row r="21" spans="1:22" ht="19.5" customHeight="1">
      <c r="A21" s="114">
        <v>20</v>
      </c>
      <c r="B21" s="116">
        <v>157</v>
      </c>
      <c r="C21" s="119">
        <v>31.46</v>
      </c>
      <c r="D21" s="123">
        <f t="shared" si="13"/>
        <v>8</v>
      </c>
      <c r="E21" s="122">
        <f>COUNTIF('ポスター掲示場一覧メイン (15欠番ver)'!E:E,A21)</f>
        <v>5</v>
      </c>
      <c r="F21" s="127">
        <f t="shared" si="14"/>
        <v>-3</v>
      </c>
      <c r="I21" s="17">
        <v>20</v>
      </c>
      <c r="J21" s="130">
        <f t="shared" si="15"/>
        <v>157</v>
      </c>
      <c r="K21" s="134" t="str">
        <f t="shared" si="16"/>
        <v/>
      </c>
      <c r="L21" s="134" t="str">
        <f t="shared" si="17"/>
        <v/>
      </c>
      <c r="M21" s="134" t="str">
        <f t="shared" si="18"/>
        <v/>
      </c>
      <c r="N21" s="134">
        <f t="shared" si="19"/>
        <v>31.46</v>
      </c>
      <c r="O21" s="130">
        <f t="shared" si="20"/>
        <v>5</v>
      </c>
      <c r="Q21" s="114">
        <v>20</v>
      </c>
      <c r="R21" s="130" t="str">
        <f t="shared" si="8"/>
        <v/>
      </c>
      <c r="S21" s="134" t="str">
        <f t="shared" si="9"/>
        <v/>
      </c>
      <c r="T21" s="134" t="str">
        <f t="shared" si="10"/>
        <v/>
      </c>
      <c r="U21" s="134" t="str">
        <f t="shared" si="11"/>
        <v/>
      </c>
      <c r="V21" s="130" t="str">
        <f t="shared" si="12"/>
        <v/>
      </c>
    </row>
    <row r="22" spans="1:22" ht="19.5" customHeight="1">
      <c r="A22" s="114">
        <v>21</v>
      </c>
      <c r="B22" s="116">
        <v>1235</v>
      </c>
      <c r="C22" s="119">
        <v>11.96</v>
      </c>
      <c r="D22" s="123">
        <f t="shared" si="13"/>
        <v>9</v>
      </c>
      <c r="E22" s="122">
        <f>COUNTIF('ポスター掲示場一覧メイン (15欠番ver)'!E:E,A22)</f>
        <v>8</v>
      </c>
      <c r="F22" s="127">
        <f t="shared" si="14"/>
        <v>-1</v>
      </c>
      <c r="I22" s="17">
        <v>21</v>
      </c>
      <c r="J22" s="130" t="str">
        <f t="shared" si="15"/>
        <v/>
      </c>
      <c r="K22" s="134" t="str">
        <f t="shared" si="16"/>
        <v/>
      </c>
      <c r="L22" s="134" t="str">
        <f t="shared" si="17"/>
        <v/>
      </c>
      <c r="M22" s="134" t="str">
        <f t="shared" si="18"/>
        <v/>
      </c>
      <c r="N22" s="134" t="str">
        <f t="shared" si="19"/>
        <v/>
      </c>
      <c r="O22" s="130" t="str">
        <f t="shared" si="20"/>
        <v/>
      </c>
      <c r="Q22" s="114">
        <v>21</v>
      </c>
      <c r="R22" s="130">
        <f t="shared" si="8"/>
        <v>1235</v>
      </c>
      <c r="S22" s="134" t="str">
        <f t="shared" si="9"/>
        <v/>
      </c>
      <c r="T22" s="134" t="str">
        <f t="shared" si="10"/>
        <v/>
      </c>
      <c r="U22" s="134">
        <f t="shared" si="11"/>
        <v>11.96</v>
      </c>
      <c r="V22" s="130">
        <f t="shared" si="12"/>
        <v>8</v>
      </c>
    </row>
    <row r="23" spans="1:22" ht="19.5" customHeight="1">
      <c r="A23" s="114">
        <v>22</v>
      </c>
      <c r="B23" s="116">
        <v>176</v>
      </c>
      <c r="C23" s="119">
        <v>3.44</v>
      </c>
      <c r="D23" s="123">
        <f t="shared" si="13"/>
        <v>6</v>
      </c>
      <c r="E23" s="122">
        <f>COUNTIF('ポスター掲示場一覧メイン (15欠番ver)'!E:E,A23)</f>
        <v>6</v>
      </c>
      <c r="F23" s="127">
        <f t="shared" si="14"/>
        <v>0</v>
      </c>
      <c r="I23" s="17">
        <v>22</v>
      </c>
      <c r="J23" s="130">
        <f t="shared" si="15"/>
        <v>176</v>
      </c>
      <c r="K23" s="134" t="str">
        <f t="shared" si="16"/>
        <v/>
      </c>
      <c r="L23" s="134">
        <f t="shared" si="17"/>
        <v>3.44</v>
      </c>
      <c r="M23" s="134" t="str">
        <f t="shared" si="18"/>
        <v/>
      </c>
      <c r="N23" s="134" t="str">
        <f t="shared" si="19"/>
        <v/>
      </c>
      <c r="O23" s="130">
        <f t="shared" si="20"/>
        <v>6</v>
      </c>
      <c r="Q23" s="114">
        <v>22</v>
      </c>
      <c r="R23" s="130" t="str">
        <f t="shared" si="8"/>
        <v/>
      </c>
      <c r="S23" s="134" t="str">
        <f t="shared" si="9"/>
        <v/>
      </c>
      <c r="T23" s="134" t="str">
        <f t="shared" si="10"/>
        <v/>
      </c>
      <c r="U23" s="134" t="str">
        <f t="shared" si="11"/>
        <v/>
      </c>
      <c r="V23" s="130" t="str">
        <f t="shared" si="12"/>
        <v/>
      </c>
    </row>
    <row r="24" spans="1:22" ht="19.5" customHeight="1">
      <c r="A24" s="114">
        <v>23</v>
      </c>
      <c r="B24" s="116">
        <v>575</v>
      </c>
      <c r="C24" s="119">
        <v>10.08</v>
      </c>
      <c r="D24" s="123">
        <f t="shared" si="13"/>
        <v>8</v>
      </c>
      <c r="E24" s="122">
        <f>COUNTIF('ポスター掲示場一覧メイン (15欠番ver)'!E:E,A24)</f>
        <v>5</v>
      </c>
      <c r="F24" s="127">
        <f t="shared" si="14"/>
        <v>-3</v>
      </c>
      <c r="I24" s="17">
        <v>23</v>
      </c>
      <c r="J24" s="130">
        <f t="shared" si="15"/>
        <v>575</v>
      </c>
      <c r="K24" s="134" t="str">
        <f t="shared" si="16"/>
        <v/>
      </c>
      <c r="L24" s="134" t="str">
        <f t="shared" si="17"/>
        <v/>
      </c>
      <c r="M24" s="134" t="str">
        <f t="shared" si="18"/>
        <v/>
      </c>
      <c r="N24" s="134">
        <f t="shared" si="19"/>
        <v>10.08</v>
      </c>
      <c r="O24" s="130">
        <f t="shared" si="20"/>
        <v>5</v>
      </c>
      <c r="Q24" s="114">
        <v>23</v>
      </c>
      <c r="R24" s="130" t="str">
        <f t="shared" si="8"/>
        <v/>
      </c>
      <c r="S24" s="134" t="str">
        <f t="shared" si="9"/>
        <v/>
      </c>
      <c r="T24" s="134" t="str">
        <f t="shared" si="10"/>
        <v/>
      </c>
      <c r="U24" s="134" t="str">
        <f t="shared" si="11"/>
        <v/>
      </c>
      <c r="V24" s="130" t="str">
        <f t="shared" si="12"/>
        <v/>
      </c>
    </row>
    <row r="25" spans="1:22" ht="19.5" customHeight="1">
      <c r="A25" s="114">
        <v>24</v>
      </c>
      <c r="B25" s="116">
        <v>217</v>
      </c>
      <c r="C25" s="119">
        <v>5.35</v>
      </c>
      <c r="D25" s="123">
        <f t="shared" si="13"/>
        <v>7</v>
      </c>
      <c r="E25" s="122">
        <f>COUNTIF('ポスター掲示場一覧メイン (15欠番ver)'!E:E,A25)</f>
        <v>4</v>
      </c>
      <c r="F25" s="127">
        <f t="shared" si="14"/>
        <v>-3</v>
      </c>
      <c r="I25" s="17">
        <v>24</v>
      </c>
      <c r="J25" s="130">
        <f t="shared" si="15"/>
        <v>217</v>
      </c>
      <c r="K25" s="134" t="str">
        <f t="shared" si="16"/>
        <v/>
      </c>
      <c r="L25" s="134" t="str">
        <f t="shared" si="17"/>
        <v/>
      </c>
      <c r="M25" s="134">
        <f t="shared" si="18"/>
        <v>5.35</v>
      </c>
      <c r="N25" s="134" t="str">
        <f t="shared" si="19"/>
        <v/>
      </c>
      <c r="O25" s="130">
        <f t="shared" si="20"/>
        <v>4</v>
      </c>
      <c r="Q25" s="114">
        <v>24</v>
      </c>
      <c r="R25" s="130" t="str">
        <f t="shared" si="8"/>
        <v/>
      </c>
      <c r="S25" s="134" t="str">
        <f t="shared" si="9"/>
        <v/>
      </c>
      <c r="T25" s="134" t="str">
        <f t="shared" si="10"/>
        <v/>
      </c>
      <c r="U25" s="134" t="str">
        <f t="shared" si="11"/>
        <v/>
      </c>
      <c r="V25" s="130" t="str">
        <f t="shared" si="12"/>
        <v/>
      </c>
    </row>
    <row r="26" spans="1:22" ht="19.5" customHeight="1">
      <c r="A26" s="114">
        <v>25</v>
      </c>
      <c r="B26" s="116">
        <v>148</v>
      </c>
      <c r="C26" s="119">
        <v>18.260000000000002</v>
      </c>
      <c r="D26" s="123">
        <f t="shared" si="13"/>
        <v>8</v>
      </c>
      <c r="E26" s="122">
        <f>COUNTIF('ポスター掲示場一覧メイン (15欠番ver)'!E:E,A26)</f>
        <v>5</v>
      </c>
      <c r="F26" s="127">
        <f t="shared" si="14"/>
        <v>-3</v>
      </c>
      <c r="I26" s="17">
        <v>25</v>
      </c>
      <c r="J26" s="130">
        <f t="shared" si="15"/>
        <v>148</v>
      </c>
      <c r="K26" s="134" t="str">
        <f t="shared" si="16"/>
        <v/>
      </c>
      <c r="L26" s="134" t="str">
        <f t="shared" si="17"/>
        <v/>
      </c>
      <c r="M26" s="134" t="str">
        <f t="shared" si="18"/>
        <v/>
      </c>
      <c r="N26" s="134">
        <f t="shared" si="19"/>
        <v>18.260000000000002</v>
      </c>
      <c r="O26" s="130">
        <f t="shared" si="20"/>
        <v>5</v>
      </c>
      <c r="Q26" s="114">
        <v>25</v>
      </c>
      <c r="R26" s="130" t="str">
        <f t="shared" si="8"/>
        <v/>
      </c>
      <c r="S26" s="134" t="str">
        <f t="shared" si="9"/>
        <v/>
      </c>
      <c r="T26" s="134" t="str">
        <f t="shared" si="10"/>
        <v/>
      </c>
      <c r="U26" s="134" t="str">
        <f t="shared" si="11"/>
        <v/>
      </c>
      <c r="V26" s="130" t="str">
        <f t="shared" si="12"/>
        <v/>
      </c>
    </row>
    <row r="27" spans="1:22" ht="19.5" customHeight="1">
      <c r="A27" s="114">
        <v>26</v>
      </c>
      <c r="B27" s="116">
        <v>120</v>
      </c>
      <c r="C27" s="119">
        <v>11.13</v>
      </c>
      <c r="D27" s="123">
        <f t="shared" si="13"/>
        <v>8</v>
      </c>
      <c r="E27" s="122">
        <f>COUNTIF('ポスター掲示場一覧メイン (15欠番ver)'!E:E,A27)</f>
        <v>6</v>
      </c>
      <c r="F27" s="127">
        <f t="shared" si="14"/>
        <v>-2</v>
      </c>
      <c r="I27" s="17">
        <v>26</v>
      </c>
      <c r="J27" s="130">
        <f t="shared" si="15"/>
        <v>120</v>
      </c>
      <c r="K27" s="134" t="str">
        <f t="shared" si="16"/>
        <v/>
      </c>
      <c r="L27" s="134" t="str">
        <f t="shared" si="17"/>
        <v/>
      </c>
      <c r="M27" s="134" t="str">
        <f t="shared" si="18"/>
        <v/>
      </c>
      <c r="N27" s="134">
        <f t="shared" si="19"/>
        <v>11.13</v>
      </c>
      <c r="O27" s="130">
        <f t="shared" si="20"/>
        <v>6</v>
      </c>
      <c r="Q27" s="114">
        <v>26</v>
      </c>
      <c r="R27" s="130" t="str">
        <f t="shared" si="8"/>
        <v/>
      </c>
      <c r="S27" s="134" t="str">
        <f t="shared" si="9"/>
        <v/>
      </c>
      <c r="T27" s="134" t="str">
        <f t="shared" si="10"/>
        <v/>
      </c>
      <c r="U27" s="134" t="str">
        <f t="shared" si="11"/>
        <v/>
      </c>
      <c r="V27" s="130" t="str">
        <f t="shared" si="12"/>
        <v/>
      </c>
    </row>
    <row r="28" spans="1:22" ht="19.5" customHeight="1">
      <c r="A28" s="114">
        <v>27</v>
      </c>
      <c r="B28" s="116">
        <v>2105</v>
      </c>
      <c r="C28" s="120">
        <v>4.32</v>
      </c>
      <c r="D28" s="123">
        <f t="shared" si="13"/>
        <v>8</v>
      </c>
      <c r="E28" s="122">
        <f>COUNTIF('ポスター掲示場一覧メイン (15欠番ver)'!E:E,A28)</f>
        <v>7</v>
      </c>
      <c r="F28" s="127">
        <f t="shared" si="14"/>
        <v>-1</v>
      </c>
      <c r="I28" s="17">
        <v>27</v>
      </c>
      <c r="J28" s="130" t="str">
        <f t="shared" si="15"/>
        <v/>
      </c>
      <c r="K28" s="134" t="str">
        <f t="shared" si="16"/>
        <v/>
      </c>
      <c r="L28" s="134" t="str">
        <f t="shared" si="17"/>
        <v/>
      </c>
      <c r="M28" s="134" t="str">
        <f t="shared" si="18"/>
        <v/>
      </c>
      <c r="N28" s="134" t="str">
        <f t="shared" si="19"/>
        <v/>
      </c>
      <c r="O28" s="130" t="str">
        <f t="shared" si="20"/>
        <v/>
      </c>
      <c r="Q28" s="114">
        <v>27</v>
      </c>
      <c r="R28" s="130">
        <f t="shared" si="8"/>
        <v>2105</v>
      </c>
      <c r="S28" s="134" t="str">
        <f t="shared" si="9"/>
        <v/>
      </c>
      <c r="T28" s="134">
        <f t="shared" si="10"/>
        <v>4.32</v>
      </c>
      <c r="U28" s="134" t="str">
        <f t="shared" si="11"/>
        <v/>
      </c>
      <c r="V28" s="130">
        <f t="shared" si="12"/>
        <v>7</v>
      </c>
    </row>
    <row r="29" spans="1:22" ht="19.5" customHeight="1">
      <c r="A29" s="114" t="s">
        <v>30</v>
      </c>
      <c r="B29" s="118">
        <f>SUM(B2:B28)</f>
        <v>27807</v>
      </c>
      <c r="C29" s="122">
        <f>SUM(C2:C28)</f>
        <v>197.79</v>
      </c>
      <c r="D29" s="122">
        <f>SUM(D2:D28)</f>
        <v>187</v>
      </c>
      <c r="E29" s="122">
        <f>SUM(E2:E28)</f>
        <v>145</v>
      </c>
      <c r="F29" s="127">
        <f>SUM(F2:F28)</f>
        <v>-42</v>
      </c>
      <c r="I29" s="17" t="s">
        <v>235</v>
      </c>
      <c r="J29" s="130">
        <f>I28-COUNTIF($J$2:$J$28,"")</f>
        <v>15</v>
      </c>
      <c r="K29" s="133">
        <f>COUNT(K2:K28)</f>
        <v>4</v>
      </c>
      <c r="L29" s="133">
        <f>COUNT(L2:L28)</f>
        <v>2</v>
      </c>
      <c r="M29" s="133">
        <f>COUNT(M2:M28)</f>
        <v>3</v>
      </c>
      <c r="N29" s="133">
        <f>COUNT(N2:N28)</f>
        <v>6</v>
      </c>
      <c r="O29" s="132"/>
      <c r="Q29" s="17" t="s">
        <v>235</v>
      </c>
      <c r="R29" s="130">
        <f>Q28-COUNTIF($R$2:$R$28,"")</f>
        <v>11</v>
      </c>
      <c r="S29" s="138">
        <f>COUNT(S2:S28)</f>
        <v>6</v>
      </c>
      <c r="T29" s="138">
        <f>COUNT(T2:T28)</f>
        <v>1</v>
      </c>
      <c r="U29" s="138">
        <f>COUNT(U2:U28)</f>
        <v>4</v>
      </c>
      <c r="V29" s="132"/>
    </row>
    <row r="30" spans="1:22" ht="19.5" customHeight="1">
      <c r="I30" s="53" t="s">
        <v>773</v>
      </c>
      <c r="J30" s="132"/>
      <c r="K30" s="133">
        <f>SUMIF(K2:K28,"&gt;0.001",$O$2:$O$28)</f>
        <v>13</v>
      </c>
      <c r="L30" s="133">
        <f>SUMIF(L2:L28,"&gt;0.001",$O$2:$O$28)</f>
        <v>8</v>
      </c>
      <c r="M30" s="133">
        <f>SUMIF(M2:M28,"&gt;0.001",$O$2:$O$28)</f>
        <v>15</v>
      </c>
      <c r="N30" s="133">
        <f>SUMIF(N2:N28,"&gt;0.001",$O$2:$O$28)</f>
        <v>35</v>
      </c>
      <c r="O30" s="118">
        <f>SUM(O2:O28)</f>
        <v>71</v>
      </c>
      <c r="Q30" s="53" t="s">
        <v>773</v>
      </c>
      <c r="R30" s="132"/>
      <c r="S30" s="138">
        <f>SUMIF(S2:S28,"&gt;0.001",$V$2:$V$28)</f>
        <v>32</v>
      </c>
      <c r="T30" s="138">
        <f>SUMIF(T2:T28,"&gt;0.001",$V$2:$V$28)</f>
        <v>7</v>
      </c>
      <c r="U30" s="138">
        <f>SUMIF(U2:U28,"&gt;0.001",$V$2:$V$28)</f>
        <v>35</v>
      </c>
      <c r="V30" s="118">
        <f>SUM(V2:V28)</f>
        <v>74</v>
      </c>
    </row>
  </sheetData>
  <sheetProtection sheet="1" scenarios="1" formatCells="0" formatColumns="0" formatRows="0"/>
  <mergeCells count="6">
    <mergeCell ref="Y11:Y12"/>
    <mergeCell ref="G1:H1"/>
    <mergeCell ref="W1:X1"/>
    <mergeCell ref="Y2:Y5"/>
    <mergeCell ref="Y6:Y8"/>
    <mergeCell ref="Y9:Y10"/>
  </mergeCells>
  <phoneticPr fontId="4"/>
  <printOptions horizontalCentered="1" gridLines="1"/>
  <pageMargins left="0.70866141732283472" right="0.70866141732283472" top="0.74803149606299213" bottom="0.74803149606299213" header="0.31496062992125984" footer="0.31496062992125984"/>
  <pageSetup paperSize="9" orientation="portrait" blackAndWhite="1" r:id="rId1"/>
  <headerFooter>
    <oddFooter>&amp;L&amp;F
&amp;A&amp;R&amp;D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92D050"/>
    <pageSetUpPr fitToPage="1"/>
  </sheetPr>
  <dimension ref="A1:E149"/>
  <sheetViews>
    <sheetView view="pageBreakPreview" zoomScaleNormal="90" zoomScaleSheetLayoutView="100" workbookViewId="0">
      <pane ySplit="1" topLeftCell="A131" activePane="bottomLeft" state="frozen"/>
      <selection pane="bottomLeft" activeCell="G142" sqref="G142"/>
    </sheetView>
  </sheetViews>
  <sheetFormatPr defaultColWidth="53.375" defaultRowHeight="33" customHeight="1"/>
  <cols>
    <col min="1" max="1" width="7.25" style="22" customWidth="1"/>
    <col min="2" max="2" width="7.25" style="14" customWidth="1"/>
    <col min="3" max="3" width="7.25" style="22" customWidth="1"/>
    <col min="4" max="4" width="41.625" style="23" customWidth="1"/>
    <col min="5" max="5" width="35.25" style="23" customWidth="1"/>
    <col min="6" max="16384" width="53.375" style="14"/>
  </cols>
  <sheetData>
    <row r="1" spans="1:5" s="15" customFormat="1" ht="25.5" customHeight="1">
      <c r="A1" s="24" t="s">
        <v>693</v>
      </c>
      <c r="B1" s="24" t="s">
        <v>305</v>
      </c>
      <c r="C1" s="24" t="s">
        <v>124</v>
      </c>
      <c r="D1" s="24" t="s">
        <v>12</v>
      </c>
      <c r="E1" s="24" t="s">
        <v>487</v>
      </c>
    </row>
    <row r="2" spans="1:5" ht="24" customHeight="1">
      <c r="A2" s="25" t="e">
        <f>#REF!</f>
        <v>#REF!</v>
      </c>
      <c r="B2" s="26" t="e">
        <f>#REF!</f>
        <v>#REF!</v>
      </c>
      <c r="C2" s="26" t="e">
        <f>#REF!</f>
        <v>#REF!</v>
      </c>
      <c r="D2" s="27" t="e">
        <f>#REF!</f>
        <v>#REF!</v>
      </c>
      <c r="E2" s="27" t="e">
        <f>#REF!</f>
        <v>#REF!</v>
      </c>
    </row>
    <row r="3" spans="1:5" ht="24" customHeight="1">
      <c r="A3" s="25" t="e">
        <f>#REF!</f>
        <v>#REF!</v>
      </c>
      <c r="B3" s="26" t="e">
        <f>#REF!</f>
        <v>#REF!</v>
      </c>
      <c r="C3" s="26" t="e">
        <f>#REF!</f>
        <v>#REF!</v>
      </c>
      <c r="D3" s="27" t="e">
        <f>#REF!</f>
        <v>#REF!</v>
      </c>
      <c r="E3" s="27" t="e">
        <f>#REF!</f>
        <v>#REF!</v>
      </c>
    </row>
    <row r="4" spans="1:5" ht="24" customHeight="1">
      <c r="A4" s="25" t="e">
        <f>#REF!</f>
        <v>#REF!</v>
      </c>
      <c r="B4" s="26" t="e">
        <f>#REF!</f>
        <v>#REF!</v>
      </c>
      <c r="C4" s="26" t="e">
        <f>#REF!</f>
        <v>#REF!</v>
      </c>
      <c r="D4" s="27" t="e">
        <f>#REF!</f>
        <v>#REF!</v>
      </c>
      <c r="E4" s="27" t="e">
        <f>#REF!</f>
        <v>#REF!</v>
      </c>
    </row>
    <row r="5" spans="1:5" ht="24" customHeight="1">
      <c r="A5" s="25" t="e">
        <f>#REF!</f>
        <v>#REF!</v>
      </c>
      <c r="B5" s="26" t="e">
        <f>#REF!</f>
        <v>#REF!</v>
      </c>
      <c r="C5" s="26" t="e">
        <f>#REF!</f>
        <v>#REF!</v>
      </c>
      <c r="D5" s="27" t="e">
        <f>#REF!</f>
        <v>#REF!</v>
      </c>
      <c r="E5" s="27" t="e">
        <f>#REF!</f>
        <v>#REF!</v>
      </c>
    </row>
    <row r="6" spans="1:5" ht="24" customHeight="1">
      <c r="A6" s="25" t="e">
        <f>#REF!</f>
        <v>#REF!</v>
      </c>
      <c r="B6" s="26" t="e">
        <f>#REF!</f>
        <v>#REF!</v>
      </c>
      <c r="C6" s="26" t="e">
        <f>#REF!</f>
        <v>#REF!</v>
      </c>
      <c r="D6" s="27" t="e">
        <f>#REF!</f>
        <v>#REF!</v>
      </c>
      <c r="E6" s="27" t="e">
        <f>#REF!</f>
        <v>#REF!</v>
      </c>
    </row>
    <row r="7" spans="1:5" ht="24" customHeight="1">
      <c r="A7" s="25" t="e">
        <f>#REF!</f>
        <v>#REF!</v>
      </c>
      <c r="B7" s="26" t="e">
        <f>#REF!</f>
        <v>#REF!</v>
      </c>
      <c r="C7" s="26" t="e">
        <f>#REF!</f>
        <v>#REF!</v>
      </c>
      <c r="D7" s="27" t="e">
        <f>#REF!</f>
        <v>#REF!</v>
      </c>
      <c r="E7" s="27" t="e">
        <f>#REF!</f>
        <v>#REF!</v>
      </c>
    </row>
    <row r="8" spans="1:5" ht="24" customHeight="1">
      <c r="A8" s="25" t="e">
        <f>#REF!</f>
        <v>#REF!</v>
      </c>
      <c r="B8" s="26" t="e">
        <f>#REF!</f>
        <v>#REF!</v>
      </c>
      <c r="C8" s="26" t="e">
        <f>#REF!</f>
        <v>#REF!</v>
      </c>
      <c r="D8" s="27" t="e">
        <f>#REF!</f>
        <v>#REF!</v>
      </c>
      <c r="E8" s="27" t="e">
        <f>#REF!</f>
        <v>#REF!</v>
      </c>
    </row>
    <row r="9" spans="1:5" ht="24" customHeight="1">
      <c r="A9" s="25" t="e">
        <f>#REF!</f>
        <v>#REF!</v>
      </c>
      <c r="B9" s="26" t="e">
        <f>#REF!</f>
        <v>#REF!</v>
      </c>
      <c r="C9" s="26" t="e">
        <f>#REF!</f>
        <v>#REF!</v>
      </c>
      <c r="D9" s="27" t="e">
        <f>#REF!</f>
        <v>#REF!</v>
      </c>
      <c r="E9" s="27" t="e">
        <f>#REF!</f>
        <v>#REF!</v>
      </c>
    </row>
    <row r="10" spans="1:5" ht="24" customHeight="1">
      <c r="A10" s="25" t="e">
        <f>#REF!</f>
        <v>#REF!</v>
      </c>
      <c r="B10" s="26" t="e">
        <f>#REF!</f>
        <v>#REF!</v>
      </c>
      <c r="C10" s="26" t="e">
        <f>#REF!</f>
        <v>#REF!</v>
      </c>
      <c r="D10" s="27" t="e">
        <f>#REF!</f>
        <v>#REF!</v>
      </c>
      <c r="E10" s="27" t="e">
        <f>#REF!</f>
        <v>#REF!</v>
      </c>
    </row>
    <row r="11" spans="1:5" ht="24" customHeight="1">
      <c r="A11" s="25" t="e">
        <f>#REF!</f>
        <v>#REF!</v>
      </c>
      <c r="B11" s="26" t="e">
        <f>#REF!</f>
        <v>#REF!</v>
      </c>
      <c r="C11" s="26" t="e">
        <f>#REF!</f>
        <v>#REF!</v>
      </c>
      <c r="D11" s="27" t="e">
        <f>#REF!</f>
        <v>#REF!</v>
      </c>
      <c r="E11" s="27" t="e">
        <f>#REF!</f>
        <v>#REF!</v>
      </c>
    </row>
    <row r="12" spans="1:5" ht="24" customHeight="1">
      <c r="A12" s="25" t="e">
        <f>#REF!</f>
        <v>#REF!</v>
      </c>
      <c r="B12" s="26" t="e">
        <f>#REF!</f>
        <v>#REF!</v>
      </c>
      <c r="C12" s="26" t="e">
        <f>#REF!</f>
        <v>#REF!</v>
      </c>
      <c r="D12" s="27" t="e">
        <f>#REF!</f>
        <v>#REF!</v>
      </c>
      <c r="E12" s="27" t="e">
        <f>#REF!</f>
        <v>#REF!</v>
      </c>
    </row>
    <row r="13" spans="1:5" ht="24" customHeight="1">
      <c r="A13" s="25" t="e">
        <f>#REF!</f>
        <v>#REF!</v>
      </c>
      <c r="B13" s="26" t="e">
        <f>#REF!</f>
        <v>#REF!</v>
      </c>
      <c r="C13" s="26" t="e">
        <f>#REF!</f>
        <v>#REF!</v>
      </c>
      <c r="D13" s="27" t="e">
        <f>#REF!</f>
        <v>#REF!</v>
      </c>
      <c r="E13" s="27" t="e">
        <f>#REF!</f>
        <v>#REF!</v>
      </c>
    </row>
    <row r="14" spans="1:5" ht="24" customHeight="1">
      <c r="A14" s="25" t="e">
        <f>#REF!</f>
        <v>#REF!</v>
      </c>
      <c r="B14" s="26" t="e">
        <f>#REF!</f>
        <v>#REF!</v>
      </c>
      <c r="C14" s="26" t="e">
        <f>#REF!</f>
        <v>#REF!</v>
      </c>
      <c r="D14" s="27" t="e">
        <f>#REF!</f>
        <v>#REF!</v>
      </c>
      <c r="E14" s="27" t="e">
        <f>#REF!</f>
        <v>#REF!</v>
      </c>
    </row>
    <row r="15" spans="1:5" ht="24" customHeight="1">
      <c r="A15" s="25" t="e">
        <f>#REF!</f>
        <v>#REF!</v>
      </c>
      <c r="B15" s="26" t="e">
        <f>#REF!</f>
        <v>#REF!</v>
      </c>
      <c r="C15" s="26" t="e">
        <f>#REF!</f>
        <v>#REF!</v>
      </c>
      <c r="D15" s="27" t="e">
        <f>#REF!</f>
        <v>#REF!</v>
      </c>
      <c r="E15" s="27" t="e">
        <f>#REF!</f>
        <v>#REF!</v>
      </c>
    </row>
    <row r="16" spans="1:5" ht="24" customHeight="1">
      <c r="A16" s="25" t="e">
        <f>#REF!</f>
        <v>#REF!</v>
      </c>
      <c r="B16" s="26" t="e">
        <f>#REF!</f>
        <v>#REF!</v>
      </c>
      <c r="C16" s="26" t="e">
        <f>#REF!</f>
        <v>#REF!</v>
      </c>
      <c r="D16" s="27" t="e">
        <f>#REF!</f>
        <v>#REF!</v>
      </c>
      <c r="E16" s="27" t="e">
        <f>#REF!</f>
        <v>#REF!</v>
      </c>
    </row>
    <row r="17" spans="1:5" ht="24" customHeight="1">
      <c r="A17" s="25" t="e">
        <f>#REF!</f>
        <v>#REF!</v>
      </c>
      <c r="B17" s="26" t="e">
        <f>#REF!</f>
        <v>#REF!</v>
      </c>
      <c r="C17" s="26" t="e">
        <f>#REF!</f>
        <v>#REF!</v>
      </c>
      <c r="D17" s="27" t="e">
        <f>#REF!</f>
        <v>#REF!</v>
      </c>
      <c r="E17" s="27" t="e">
        <f>#REF!</f>
        <v>#REF!</v>
      </c>
    </row>
    <row r="18" spans="1:5" ht="24" customHeight="1">
      <c r="A18" s="25" t="e">
        <f>#REF!</f>
        <v>#REF!</v>
      </c>
      <c r="B18" s="26" t="e">
        <f>#REF!</f>
        <v>#REF!</v>
      </c>
      <c r="C18" s="26" t="e">
        <f>#REF!</f>
        <v>#REF!</v>
      </c>
      <c r="D18" s="27" t="e">
        <f>#REF!</f>
        <v>#REF!</v>
      </c>
      <c r="E18" s="27" t="e">
        <f>#REF!</f>
        <v>#REF!</v>
      </c>
    </row>
    <row r="19" spans="1:5" ht="24" customHeight="1">
      <c r="A19" s="25" t="e">
        <f>#REF!</f>
        <v>#REF!</v>
      </c>
      <c r="B19" s="26" t="e">
        <f>#REF!</f>
        <v>#REF!</v>
      </c>
      <c r="C19" s="26" t="e">
        <f>#REF!</f>
        <v>#REF!</v>
      </c>
      <c r="D19" s="27" t="e">
        <f>#REF!</f>
        <v>#REF!</v>
      </c>
      <c r="E19" s="27" t="e">
        <f>#REF!</f>
        <v>#REF!</v>
      </c>
    </row>
    <row r="20" spans="1:5" ht="24" customHeight="1">
      <c r="A20" s="25" t="e">
        <f>#REF!</f>
        <v>#REF!</v>
      </c>
      <c r="B20" s="26" t="e">
        <f>#REF!</f>
        <v>#REF!</v>
      </c>
      <c r="C20" s="26" t="e">
        <f>#REF!</f>
        <v>#REF!</v>
      </c>
      <c r="D20" s="27" t="e">
        <f>#REF!</f>
        <v>#REF!</v>
      </c>
      <c r="E20" s="27" t="e">
        <f>#REF!</f>
        <v>#REF!</v>
      </c>
    </row>
    <row r="21" spans="1:5" ht="24" customHeight="1">
      <c r="A21" s="25" t="e">
        <f>#REF!</f>
        <v>#REF!</v>
      </c>
      <c r="B21" s="26" t="e">
        <f>#REF!</f>
        <v>#REF!</v>
      </c>
      <c r="C21" s="26" t="e">
        <f>#REF!</f>
        <v>#REF!</v>
      </c>
      <c r="D21" s="27" t="e">
        <f>#REF!</f>
        <v>#REF!</v>
      </c>
      <c r="E21" s="27" t="e">
        <f>#REF!</f>
        <v>#REF!</v>
      </c>
    </row>
    <row r="22" spans="1:5" ht="24" customHeight="1">
      <c r="A22" s="25" t="e">
        <f>#REF!</f>
        <v>#REF!</v>
      </c>
      <c r="B22" s="26" t="e">
        <f>#REF!</f>
        <v>#REF!</v>
      </c>
      <c r="C22" s="26" t="e">
        <f>#REF!</f>
        <v>#REF!</v>
      </c>
      <c r="D22" s="27" t="e">
        <f>#REF!</f>
        <v>#REF!</v>
      </c>
      <c r="E22" s="27" t="e">
        <f>#REF!</f>
        <v>#REF!</v>
      </c>
    </row>
    <row r="23" spans="1:5" ht="24" customHeight="1">
      <c r="A23" s="25" t="e">
        <f>#REF!</f>
        <v>#REF!</v>
      </c>
      <c r="B23" s="26" t="e">
        <f>#REF!</f>
        <v>#REF!</v>
      </c>
      <c r="C23" s="26" t="e">
        <f>#REF!</f>
        <v>#REF!</v>
      </c>
      <c r="D23" s="27" t="e">
        <f>#REF!</f>
        <v>#REF!</v>
      </c>
      <c r="E23" s="27" t="e">
        <f>#REF!</f>
        <v>#REF!</v>
      </c>
    </row>
    <row r="24" spans="1:5" ht="24" customHeight="1">
      <c r="A24" s="25" t="e">
        <f>#REF!</f>
        <v>#REF!</v>
      </c>
      <c r="B24" s="26" t="e">
        <f>#REF!</f>
        <v>#REF!</v>
      </c>
      <c r="C24" s="26" t="e">
        <f>#REF!</f>
        <v>#REF!</v>
      </c>
      <c r="D24" s="27" t="e">
        <f>#REF!</f>
        <v>#REF!</v>
      </c>
      <c r="E24" s="27" t="e">
        <f>#REF!</f>
        <v>#REF!</v>
      </c>
    </row>
    <row r="25" spans="1:5" ht="24" customHeight="1">
      <c r="A25" s="25" t="e">
        <f>#REF!</f>
        <v>#REF!</v>
      </c>
      <c r="B25" s="26" t="e">
        <f>#REF!</f>
        <v>#REF!</v>
      </c>
      <c r="C25" s="26" t="e">
        <f>#REF!</f>
        <v>#REF!</v>
      </c>
      <c r="D25" s="27" t="e">
        <f>#REF!</f>
        <v>#REF!</v>
      </c>
      <c r="E25" s="27" t="e">
        <f>#REF!</f>
        <v>#REF!</v>
      </c>
    </row>
    <row r="26" spans="1:5" ht="24" customHeight="1">
      <c r="A26" s="25" t="e">
        <f>#REF!</f>
        <v>#REF!</v>
      </c>
      <c r="B26" s="26" t="e">
        <f>#REF!</f>
        <v>#REF!</v>
      </c>
      <c r="C26" s="26" t="e">
        <f>#REF!</f>
        <v>#REF!</v>
      </c>
      <c r="D26" s="27" t="e">
        <f>#REF!</f>
        <v>#REF!</v>
      </c>
      <c r="E26" s="27" t="e">
        <f>#REF!</f>
        <v>#REF!</v>
      </c>
    </row>
    <row r="27" spans="1:5" ht="24" customHeight="1">
      <c r="A27" s="25" t="e">
        <f>#REF!</f>
        <v>#REF!</v>
      </c>
      <c r="B27" s="26" t="e">
        <f>#REF!</f>
        <v>#REF!</v>
      </c>
      <c r="C27" s="26" t="e">
        <f>#REF!</f>
        <v>#REF!</v>
      </c>
      <c r="D27" s="27" t="e">
        <f>#REF!</f>
        <v>#REF!</v>
      </c>
      <c r="E27" s="27" t="e">
        <f>#REF!</f>
        <v>#REF!</v>
      </c>
    </row>
    <row r="28" spans="1:5" ht="24" customHeight="1">
      <c r="A28" s="25" t="e">
        <f>#REF!</f>
        <v>#REF!</v>
      </c>
      <c r="B28" s="26" t="e">
        <f>#REF!</f>
        <v>#REF!</v>
      </c>
      <c r="C28" s="26" t="e">
        <f>#REF!</f>
        <v>#REF!</v>
      </c>
      <c r="D28" s="27" t="e">
        <f>#REF!</f>
        <v>#REF!</v>
      </c>
      <c r="E28" s="27" t="e">
        <f>#REF!</f>
        <v>#REF!</v>
      </c>
    </row>
    <row r="29" spans="1:5" ht="24" customHeight="1">
      <c r="A29" s="25" t="e">
        <f>#REF!</f>
        <v>#REF!</v>
      </c>
      <c r="B29" s="26" t="e">
        <f>#REF!</f>
        <v>#REF!</v>
      </c>
      <c r="C29" s="26" t="e">
        <f>#REF!</f>
        <v>#REF!</v>
      </c>
      <c r="D29" s="27" t="e">
        <f>#REF!</f>
        <v>#REF!</v>
      </c>
      <c r="E29" s="27" t="e">
        <f>#REF!</f>
        <v>#REF!</v>
      </c>
    </row>
    <row r="30" spans="1:5" ht="24" customHeight="1">
      <c r="A30" s="25" t="e">
        <f>#REF!</f>
        <v>#REF!</v>
      </c>
      <c r="B30" s="26" t="e">
        <f>#REF!</f>
        <v>#REF!</v>
      </c>
      <c r="C30" s="26" t="e">
        <f>#REF!</f>
        <v>#REF!</v>
      </c>
      <c r="D30" s="27" t="e">
        <f>#REF!</f>
        <v>#REF!</v>
      </c>
      <c r="E30" s="27" t="e">
        <f>#REF!</f>
        <v>#REF!</v>
      </c>
    </row>
    <row r="31" spans="1:5" ht="24" customHeight="1">
      <c r="A31" s="25" t="e">
        <f>#REF!</f>
        <v>#REF!</v>
      </c>
      <c r="B31" s="26" t="e">
        <f>#REF!</f>
        <v>#REF!</v>
      </c>
      <c r="C31" s="26" t="e">
        <f>#REF!</f>
        <v>#REF!</v>
      </c>
      <c r="D31" s="27" t="e">
        <f>#REF!</f>
        <v>#REF!</v>
      </c>
      <c r="E31" s="27" t="e">
        <f>#REF!</f>
        <v>#REF!</v>
      </c>
    </row>
    <row r="32" spans="1:5" ht="24" customHeight="1">
      <c r="A32" s="25" t="e">
        <f>#REF!</f>
        <v>#REF!</v>
      </c>
      <c r="B32" s="26" t="e">
        <f>#REF!</f>
        <v>#REF!</v>
      </c>
      <c r="C32" s="26" t="e">
        <f>#REF!</f>
        <v>#REF!</v>
      </c>
      <c r="D32" s="27" t="e">
        <f>#REF!</f>
        <v>#REF!</v>
      </c>
      <c r="E32" s="27" t="e">
        <f>#REF!</f>
        <v>#REF!</v>
      </c>
    </row>
    <row r="33" spans="1:5" ht="29.25" customHeight="1">
      <c r="A33" s="25" t="e">
        <f>#REF!</f>
        <v>#REF!</v>
      </c>
      <c r="B33" s="26" t="e">
        <f>#REF!</f>
        <v>#REF!</v>
      </c>
      <c r="C33" s="26" t="e">
        <f>#REF!</f>
        <v>#REF!</v>
      </c>
      <c r="D33" s="27" t="e">
        <f>#REF!</f>
        <v>#REF!</v>
      </c>
      <c r="E33" s="27" t="e">
        <f>#REF!</f>
        <v>#REF!</v>
      </c>
    </row>
    <row r="34" spans="1:5" ht="24" customHeight="1">
      <c r="A34" s="25" t="e">
        <f>#REF!</f>
        <v>#REF!</v>
      </c>
      <c r="B34" s="26" t="e">
        <f>#REF!</f>
        <v>#REF!</v>
      </c>
      <c r="C34" s="26" t="e">
        <f>#REF!</f>
        <v>#REF!</v>
      </c>
      <c r="D34" s="27" t="e">
        <f>#REF!</f>
        <v>#REF!</v>
      </c>
      <c r="E34" s="27" t="e">
        <f>#REF!</f>
        <v>#REF!</v>
      </c>
    </row>
    <row r="35" spans="1:5" ht="24" customHeight="1">
      <c r="A35" s="25" t="e">
        <f>#REF!</f>
        <v>#REF!</v>
      </c>
      <c r="B35" s="26" t="e">
        <f>#REF!</f>
        <v>#REF!</v>
      </c>
      <c r="C35" s="26" t="e">
        <f>#REF!</f>
        <v>#REF!</v>
      </c>
      <c r="D35" s="27" t="e">
        <f>#REF!</f>
        <v>#REF!</v>
      </c>
      <c r="E35" s="27" t="e">
        <f>#REF!</f>
        <v>#REF!</v>
      </c>
    </row>
    <row r="36" spans="1:5" ht="24" customHeight="1">
      <c r="A36" s="25" t="e">
        <f>#REF!</f>
        <v>#REF!</v>
      </c>
      <c r="B36" s="26" t="e">
        <f>#REF!</f>
        <v>#REF!</v>
      </c>
      <c r="C36" s="26" t="e">
        <f>#REF!</f>
        <v>#REF!</v>
      </c>
      <c r="D36" s="27" t="e">
        <f>#REF!</f>
        <v>#REF!</v>
      </c>
      <c r="E36" s="27" t="e">
        <f>#REF!</f>
        <v>#REF!</v>
      </c>
    </row>
    <row r="37" spans="1:5" ht="24" customHeight="1">
      <c r="A37" s="25" t="e">
        <f>#REF!</f>
        <v>#REF!</v>
      </c>
      <c r="B37" s="26" t="e">
        <f>#REF!</f>
        <v>#REF!</v>
      </c>
      <c r="C37" s="26" t="e">
        <f>#REF!</f>
        <v>#REF!</v>
      </c>
      <c r="D37" s="27" t="e">
        <f>#REF!</f>
        <v>#REF!</v>
      </c>
      <c r="E37" s="27" t="e">
        <f>#REF!</f>
        <v>#REF!</v>
      </c>
    </row>
    <row r="38" spans="1:5" ht="24" customHeight="1">
      <c r="A38" s="25" t="e">
        <f>#REF!</f>
        <v>#REF!</v>
      </c>
      <c r="B38" s="26" t="e">
        <f>#REF!</f>
        <v>#REF!</v>
      </c>
      <c r="C38" s="26" t="e">
        <f>#REF!</f>
        <v>#REF!</v>
      </c>
      <c r="D38" s="27" t="e">
        <f>#REF!</f>
        <v>#REF!</v>
      </c>
      <c r="E38" s="27" t="e">
        <f>#REF!</f>
        <v>#REF!</v>
      </c>
    </row>
    <row r="39" spans="1:5" ht="24" customHeight="1">
      <c r="A39" s="25" t="e">
        <f>#REF!</f>
        <v>#REF!</v>
      </c>
      <c r="B39" s="26" t="e">
        <f>#REF!</f>
        <v>#REF!</v>
      </c>
      <c r="C39" s="26" t="e">
        <f>#REF!</f>
        <v>#REF!</v>
      </c>
      <c r="D39" s="27" t="e">
        <f>#REF!</f>
        <v>#REF!</v>
      </c>
      <c r="E39" s="27" t="e">
        <f>#REF!</f>
        <v>#REF!</v>
      </c>
    </row>
    <row r="40" spans="1:5" ht="24" customHeight="1">
      <c r="A40" s="25" t="e">
        <f>#REF!</f>
        <v>#REF!</v>
      </c>
      <c r="B40" s="26" t="e">
        <f>#REF!</f>
        <v>#REF!</v>
      </c>
      <c r="C40" s="26" t="e">
        <f>#REF!</f>
        <v>#REF!</v>
      </c>
      <c r="D40" s="27" t="e">
        <f>#REF!</f>
        <v>#REF!</v>
      </c>
      <c r="E40" s="27" t="e">
        <f>#REF!</f>
        <v>#REF!</v>
      </c>
    </row>
    <row r="41" spans="1:5" ht="24" customHeight="1">
      <c r="A41" s="25" t="e">
        <f>#REF!</f>
        <v>#REF!</v>
      </c>
      <c r="B41" s="26" t="e">
        <f>#REF!</f>
        <v>#REF!</v>
      </c>
      <c r="C41" s="26" t="e">
        <f>#REF!</f>
        <v>#REF!</v>
      </c>
      <c r="D41" s="27" t="e">
        <f>#REF!</f>
        <v>#REF!</v>
      </c>
      <c r="E41" s="27" t="e">
        <f>#REF!</f>
        <v>#REF!</v>
      </c>
    </row>
    <row r="42" spans="1:5" ht="24" customHeight="1">
      <c r="A42" s="25" t="e">
        <f>#REF!</f>
        <v>#REF!</v>
      </c>
      <c r="B42" s="26" t="e">
        <f>#REF!</f>
        <v>#REF!</v>
      </c>
      <c r="C42" s="26" t="e">
        <f>#REF!</f>
        <v>#REF!</v>
      </c>
      <c r="D42" s="27" t="e">
        <f>#REF!</f>
        <v>#REF!</v>
      </c>
      <c r="E42" s="27" t="e">
        <f>#REF!</f>
        <v>#REF!</v>
      </c>
    </row>
    <row r="43" spans="1:5" ht="24" customHeight="1">
      <c r="A43" s="25" t="e">
        <f>#REF!</f>
        <v>#REF!</v>
      </c>
      <c r="B43" s="26" t="e">
        <f>#REF!</f>
        <v>#REF!</v>
      </c>
      <c r="C43" s="26" t="e">
        <f>#REF!</f>
        <v>#REF!</v>
      </c>
      <c r="D43" s="27" t="e">
        <f>#REF!</f>
        <v>#REF!</v>
      </c>
      <c r="E43" s="27" t="e">
        <f>#REF!</f>
        <v>#REF!</v>
      </c>
    </row>
    <row r="44" spans="1:5" ht="24" customHeight="1">
      <c r="A44" s="25" t="e">
        <f>#REF!</f>
        <v>#REF!</v>
      </c>
      <c r="B44" s="26" t="e">
        <f>#REF!</f>
        <v>#REF!</v>
      </c>
      <c r="C44" s="26" t="e">
        <f>#REF!</f>
        <v>#REF!</v>
      </c>
      <c r="D44" s="27" t="e">
        <f>#REF!</f>
        <v>#REF!</v>
      </c>
      <c r="E44" s="27" t="e">
        <f>#REF!</f>
        <v>#REF!</v>
      </c>
    </row>
    <row r="45" spans="1:5" ht="24" customHeight="1">
      <c r="A45" s="25" t="e">
        <f>#REF!</f>
        <v>#REF!</v>
      </c>
      <c r="B45" s="26" t="e">
        <f>#REF!</f>
        <v>#REF!</v>
      </c>
      <c r="C45" s="26" t="e">
        <f>#REF!</f>
        <v>#REF!</v>
      </c>
      <c r="D45" s="27" t="e">
        <f>#REF!</f>
        <v>#REF!</v>
      </c>
      <c r="E45" s="27" t="e">
        <f>#REF!</f>
        <v>#REF!</v>
      </c>
    </row>
    <row r="46" spans="1:5" ht="24" customHeight="1">
      <c r="A46" s="25" t="e">
        <f>#REF!</f>
        <v>#REF!</v>
      </c>
      <c r="B46" s="26" t="e">
        <f>#REF!</f>
        <v>#REF!</v>
      </c>
      <c r="C46" s="26" t="e">
        <f>#REF!</f>
        <v>#REF!</v>
      </c>
      <c r="D46" s="27" t="e">
        <f>#REF!</f>
        <v>#REF!</v>
      </c>
      <c r="E46" s="27" t="e">
        <f>#REF!</f>
        <v>#REF!</v>
      </c>
    </row>
    <row r="47" spans="1:5" ht="24" customHeight="1">
      <c r="A47" s="25" t="e">
        <f>#REF!</f>
        <v>#REF!</v>
      </c>
      <c r="B47" s="26" t="e">
        <f>#REF!</f>
        <v>#REF!</v>
      </c>
      <c r="C47" s="26" t="e">
        <f>#REF!</f>
        <v>#REF!</v>
      </c>
      <c r="D47" s="27" t="e">
        <f>#REF!</f>
        <v>#REF!</v>
      </c>
      <c r="E47" s="27" t="e">
        <f>#REF!</f>
        <v>#REF!</v>
      </c>
    </row>
    <row r="48" spans="1:5" ht="24" customHeight="1">
      <c r="A48" s="25" t="e">
        <f>#REF!</f>
        <v>#REF!</v>
      </c>
      <c r="B48" s="26" t="e">
        <f>#REF!</f>
        <v>#REF!</v>
      </c>
      <c r="C48" s="26" t="e">
        <f>#REF!</f>
        <v>#REF!</v>
      </c>
      <c r="D48" s="27" t="e">
        <f>#REF!</f>
        <v>#REF!</v>
      </c>
      <c r="E48" s="27" t="e">
        <f>#REF!</f>
        <v>#REF!</v>
      </c>
    </row>
    <row r="49" spans="1:5" ht="24" customHeight="1">
      <c r="A49" s="25" t="e">
        <f>#REF!</f>
        <v>#REF!</v>
      </c>
      <c r="B49" s="26" t="e">
        <f>#REF!</f>
        <v>#REF!</v>
      </c>
      <c r="C49" s="26" t="e">
        <f>#REF!</f>
        <v>#REF!</v>
      </c>
      <c r="D49" s="27" t="e">
        <f>#REF!</f>
        <v>#REF!</v>
      </c>
      <c r="E49" s="27" t="e">
        <f>#REF!</f>
        <v>#REF!</v>
      </c>
    </row>
    <row r="50" spans="1:5" ht="24" customHeight="1">
      <c r="A50" s="25" t="e">
        <f>#REF!</f>
        <v>#REF!</v>
      </c>
      <c r="B50" s="26" t="e">
        <f>#REF!</f>
        <v>#REF!</v>
      </c>
      <c r="C50" s="26" t="e">
        <f>#REF!</f>
        <v>#REF!</v>
      </c>
      <c r="D50" s="27" t="e">
        <f>#REF!</f>
        <v>#REF!</v>
      </c>
      <c r="E50" s="27" t="e">
        <f>#REF!</f>
        <v>#REF!</v>
      </c>
    </row>
    <row r="51" spans="1:5" ht="24" customHeight="1">
      <c r="A51" s="25" t="e">
        <f>#REF!</f>
        <v>#REF!</v>
      </c>
      <c r="B51" s="26" t="e">
        <f>#REF!</f>
        <v>#REF!</v>
      </c>
      <c r="C51" s="26" t="e">
        <f>#REF!</f>
        <v>#REF!</v>
      </c>
      <c r="D51" s="27" t="e">
        <f>#REF!</f>
        <v>#REF!</v>
      </c>
      <c r="E51" s="27" t="e">
        <f>#REF!</f>
        <v>#REF!</v>
      </c>
    </row>
    <row r="52" spans="1:5" ht="24" customHeight="1">
      <c r="A52" s="25" t="e">
        <f>#REF!</f>
        <v>#REF!</v>
      </c>
      <c r="B52" s="26" t="e">
        <f>#REF!</f>
        <v>#REF!</v>
      </c>
      <c r="C52" s="26" t="e">
        <f>#REF!</f>
        <v>#REF!</v>
      </c>
      <c r="D52" s="27" t="e">
        <f>#REF!</f>
        <v>#REF!</v>
      </c>
      <c r="E52" s="27" t="e">
        <f>#REF!</f>
        <v>#REF!</v>
      </c>
    </row>
    <row r="53" spans="1:5" ht="24" customHeight="1">
      <c r="A53" s="25" t="e">
        <f>#REF!</f>
        <v>#REF!</v>
      </c>
      <c r="B53" s="26" t="e">
        <f>#REF!</f>
        <v>#REF!</v>
      </c>
      <c r="C53" s="26" t="e">
        <f>#REF!</f>
        <v>#REF!</v>
      </c>
      <c r="D53" s="27" t="e">
        <f>#REF!</f>
        <v>#REF!</v>
      </c>
      <c r="E53" s="27" t="e">
        <f>#REF!</f>
        <v>#REF!</v>
      </c>
    </row>
    <row r="54" spans="1:5" ht="24" customHeight="1">
      <c r="A54" s="25" t="e">
        <f>#REF!</f>
        <v>#REF!</v>
      </c>
      <c r="B54" s="26" t="e">
        <f>#REF!</f>
        <v>#REF!</v>
      </c>
      <c r="C54" s="26" t="e">
        <f>#REF!</f>
        <v>#REF!</v>
      </c>
      <c r="D54" s="27" t="e">
        <f>#REF!</f>
        <v>#REF!</v>
      </c>
      <c r="E54" s="27" t="e">
        <f>#REF!</f>
        <v>#REF!</v>
      </c>
    </row>
    <row r="55" spans="1:5" ht="24" customHeight="1">
      <c r="A55" s="25" t="e">
        <f>#REF!</f>
        <v>#REF!</v>
      </c>
      <c r="B55" s="26" t="e">
        <f>#REF!</f>
        <v>#REF!</v>
      </c>
      <c r="C55" s="26" t="e">
        <f>#REF!</f>
        <v>#REF!</v>
      </c>
      <c r="D55" s="27" t="e">
        <f>#REF!</f>
        <v>#REF!</v>
      </c>
      <c r="E55" s="27" t="e">
        <f>#REF!</f>
        <v>#REF!</v>
      </c>
    </row>
    <row r="56" spans="1:5" ht="24" customHeight="1">
      <c r="A56" s="25" t="e">
        <f>#REF!</f>
        <v>#REF!</v>
      </c>
      <c r="B56" s="26" t="e">
        <f>#REF!</f>
        <v>#REF!</v>
      </c>
      <c r="C56" s="26" t="e">
        <f>#REF!</f>
        <v>#REF!</v>
      </c>
      <c r="D56" s="27" t="e">
        <f>#REF!</f>
        <v>#REF!</v>
      </c>
      <c r="E56" s="27" t="e">
        <f>#REF!</f>
        <v>#REF!</v>
      </c>
    </row>
    <row r="57" spans="1:5" ht="24" customHeight="1">
      <c r="A57" s="25" t="e">
        <f>#REF!</f>
        <v>#REF!</v>
      </c>
      <c r="B57" s="26" t="e">
        <f>#REF!</f>
        <v>#REF!</v>
      </c>
      <c r="C57" s="26" t="e">
        <f>#REF!</f>
        <v>#REF!</v>
      </c>
      <c r="D57" s="27" t="e">
        <f>#REF!</f>
        <v>#REF!</v>
      </c>
      <c r="E57" s="27" t="e">
        <f>#REF!</f>
        <v>#REF!</v>
      </c>
    </row>
    <row r="58" spans="1:5" ht="24" customHeight="1">
      <c r="A58" s="25" t="e">
        <f>#REF!</f>
        <v>#REF!</v>
      </c>
      <c r="B58" s="26" t="e">
        <f>#REF!</f>
        <v>#REF!</v>
      </c>
      <c r="C58" s="26" t="e">
        <f>#REF!</f>
        <v>#REF!</v>
      </c>
      <c r="D58" s="27" t="e">
        <f>#REF!</f>
        <v>#REF!</v>
      </c>
      <c r="E58" s="27" t="e">
        <f>#REF!</f>
        <v>#REF!</v>
      </c>
    </row>
    <row r="59" spans="1:5" ht="24" customHeight="1">
      <c r="A59" s="25" t="e">
        <f>#REF!</f>
        <v>#REF!</v>
      </c>
      <c r="B59" s="26" t="e">
        <f>#REF!</f>
        <v>#REF!</v>
      </c>
      <c r="C59" s="26" t="e">
        <f>#REF!</f>
        <v>#REF!</v>
      </c>
      <c r="D59" s="27" t="e">
        <f>#REF!</f>
        <v>#REF!</v>
      </c>
      <c r="E59" s="27" t="e">
        <f>#REF!</f>
        <v>#REF!</v>
      </c>
    </row>
    <row r="60" spans="1:5" ht="24" customHeight="1">
      <c r="A60" s="25" t="e">
        <f>#REF!</f>
        <v>#REF!</v>
      </c>
      <c r="B60" s="26" t="e">
        <f>#REF!</f>
        <v>#REF!</v>
      </c>
      <c r="C60" s="26" t="e">
        <f>#REF!</f>
        <v>#REF!</v>
      </c>
      <c r="D60" s="27" t="e">
        <f>#REF!</f>
        <v>#REF!</v>
      </c>
      <c r="E60" s="27" t="e">
        <f>#REF!</f>
        <v>#REF!</v>
      </c>
    </row>
    <row r="61" spans="1:5" ht="24" customHeight="1">
      <c r="A61" s="25" t="e">
        <f>#REF!</f>
        <v>#REF!</v>
      </c>
      <c r="B61" s="26" t="e">
        <f>#REF!</f>
        <v>#REF!</v>
      </c>
      <c r="C61" s="26" t="e">
        <f>#REF!</f>
        <v>#REF!</v>
      </c>
      <c r="D61" s="27" t="e">
        <f>#REF!</f>
        <v>#REF!</v>
      </c>
      <c r="E61" s="27" t="e">
        <f>#REF!</f>
        <v>#REF!</v>
      </c>
    </row>
    <row r="62" spans="1:5" ht="24" customHeight="1">
      <c r="A62" s="25" t="e">
        <f>#REF!</f>
        <v>#REF!</v>
      </c>
      <c r="B62" s="26" t="e">
        <f>#REF!</f>
        <v>#REF!</v>
      </c>
      <c r="C62" s="26" t="e">
        <f>#REF!</f>
        <v>#REF!</v>
      </c>
      <c r="D62" s="27" t="e">
        <f>#REF!</f>
        <v>#REF!</v>
      </c>
      <c r="E62" s="27" t="e">
        <f>#REF!</f>
        <v>#REF!</v>
      </c>
    </row>
    <row r="63" spans="1:5" ht="24" customHeight="1">
      <c r="A63" s="25" t="e">
        <f>#REF!</f>
        <v>#REF!</v>
      </c>
      <c r="B63" s="26" t="e">
        <f>#REF!</f>
        <v>#REF!</v>
      </c>
      <c r="C63" s="26" t="e">
        <f>#REF!</f>
        <v>#REF!</v>
      </c>
      <c r="D63" s="27" t="e">
        <f>#REF!</f>
        <v>#REF!</v>
      </c>
      <c r="E63" s="27" t="e">
        <f>#REF!</f>
        <v>#REF!</v>
      </c>
    </row>
    <row r="64" spans="1:5" ht="24" customHeight="1">
      <c r="A64" s="25" t="e">
        <f>#REF!</f>
        <v>#REF!</v>
      </c>
      <c r="B64" s="26" t="e">
        <f>#REF!</f>
        <v>#REF!</v>
      </c>
      <c r="C64" s="26" t="e">
        <f>#REF!</f>
        <v>#REF!</v>
      </c>
      <c r="D64" s="27" t="e">
        <f>#REF!</f>
        <v>#REF!</v>
      </c>
      <c r="E64" s="27" t="e">
        <f>#REF!</f>
        <v>#REF!</v>
      </c>
    </row>
    <row r="65" spans="1:5" ht="24" customHeight="1">
      <c r="A65" s="25" t="e">
        <f>#REF!</f>
        <v>#REF!</v>
      </c>
      <c r="B65" s="26" t="e">
        <f>#REF!</f>
        <v>#REF!</v>
      </c>
      <c r="C65" s="26" t="e">
        <f>#REF!</f>
        <v>#REF!</v>
      </c>
      <c r="D65" s="27" t="e">
        <f>#REF!</f>
        <v>#REF!</v>
      </c>
      <c r="E65" s="27" t="e">
        <f>#REF!</f>
        <v>#REF!</v>
      </c>
    </row>
    <row r="66" spans="1:5" ht="24" customHeight="1">
      <c r="A66" s="25" t="e">
        <f>#REF!</f>
        <v>#REF!</v>
      </c>
      <c r="B66" s="26" t="e">
        <f>#REF!</f>
        <v>#REF!</v>
      </c>
      <c r="C66" s="26" t="e">
        <f>#REF!</f>
        <v>#REF!</v>
      </c>
      <c r="D66" s="27" t="e">
        <f>#REF!</f>
        <v>#REF!</v>
      </c>
      <c r="E66" s="27" t="e">
        <f>#REF!</f>
        <v>#REF!</v>
      </c>
    </row>
    <row r="67" spans="1:5" ht="24" customHeight="1">
      <c r="A67" s="25" t="e">
        <f>#REF!</f>
        <v>#REF!</v>
      </c>
      <c r="B67" s="26" t="e">
        <f>#REF!</f>
        <v>#REF!</v>
      </c>
      <c r="C67" s="26" t="e">
        <f>#REF!</f>
        <v>#REF!</v>
      </c>
      <c r="D67" s="27" t="e">
        <f>#REF!</f>
        <v>#REF!</v>
      </c>
      <c r="E67" s="27" t="e">
        <f>#REF!</f>
        <v>#REF!</v>
      </c>
    </row>
    <row r="68" spans="1:5" ht="24" customHeight="1">
      <c r="A68" s="25" t="e">
        <f>#REF!</f>
        <v>#REF!</v>
      </c>
      <c r="B68" s="26" t="e">
        <f>#REF!</f>
        <v>#REF!</v>
      </c>
      <c r="C68" s="26" t="e">
        <f>#REF!</f>
        <v>#REF!</v>
      </c>
      <c r="D68" s="27" t="e">
        <f>#REF!</f>
        <v>#REF!</v>
      </c>
      <c r="E68" s="27" t="e">
        <f>#REF!</f>
        <v>#REF!</v>
      </c>
    </row>
    <row r="69" spans="1:5" s="16" customFormat="1" ht="24" customHeight="1">
      <c r="A69" s="25" t="e">
        <f>#REF!</f>
        <v>#REF!</v>
      </c>
      <c r="B69" s="26" t="e">
        <f>#REF!</f>
        <v>#REF!</v>
      </c>
      <c r="C69" s="26" t="e">
        <f>#REF!</f>
        <v>#REF!</v>
      </c>
      <c r="D69" s="27" t="e">
        <f>#REF!</f>
        <v>#REF!</v>
      </c>
      <c r="E69" s="27" t="e">
        <f>#REF!</f>
        <v>#REF!</v>
      </c>
    </row>
    <row r="70" spans="1:5" ht="24" customHeight="1">
      <c r="A70" s="25" t="e">
        <f>#REF!</f>
        <v>#REF!</v>
      </c>
      <c r="B70" s="26" t="e">
        <f>#REF!</f>
        <v>#REF!</v>
      </c>
      <c r="C70" s="26" t="e">
        <f>#REF!</f>
        <v>#REF!</v>
      </c>
      <c r="D70" s="27" t="e">
        <f>#REF!</f>
        <v>#REF!</v>
      </c>
      <c r="E70" s="27" t="e">
        <f>#REF!</f>
        <v>#REF!</v>
      </c>
    </row>
    <row r="71" spans="1:5" ht="24" customHeight="1">
      <c r="A71" s="25" t="e">
        <f>#REF!</f>
        <v>#REF!</v>
      </c>
      <c r="B71" s="26" t="e">
        <f>#REF!</f>
        <v>#REF!</v>
      </c>
      <c r="C71" s="26" t="e">
        <f>#REF!</f>
        <v>#REF!</v>
      </c>
      <c r="D71" s="27" t="e">
        <f>#REF!</f>
        <v>#REF!</v>
      </c>
      <c r="E71" s="27" t="e">
        <f>#REF!</f>
        <v>#REF!</v>
      </c>
    </row>
    <row r="72" spans="1:5" ht="24" customHeight="1">
      <c r="A72" s="25" t="e">
        <f>#REF!</f>
        <v>#REF!</v>
      </c>
      <c r="B72" s="26" t="e">
        <f>#REF!</f>
        <v>#REF!</v>
      </c>
      <c r="C72" s="26" t="e">
        <f>#REF!</f>
        <v>#REF!</v>
      </c>
      <c r="D72" s="27" t="e">
        <f>#REF!</f>
        <v>#REF!</v>
      </c>
      <c r="E72" s="27" t="e">
        <f>#REF!</f>
        <v>#REF!</v>
      </c>
    </row>
    <row r="73" spans="1:5" ht="24" customHeight="1">
      <c r="A73" s="25" t="e">
        <f>#REF!</f>
        <v>#REF!</v>
      </c>
      <c r="B73" s="26" t="e">
        <f>#REF!</f>
        <v>#REF!</v>
      </c>
      <c r="C73" s="26" t="e">
        <f>#REF!</f>
        <v>#REF!</v>
      </c>
      <c r="D73" s="27" t="e">
        <f>#REF!</f>
        <v>#REF!</v>
      </c>
      <c r="E73" s="27" t="e">
        <f>#REF!</f>
        <v>#REF!</v>
      </c>
    </row>
    <row r="74" spans="1:5" ht="24" customHeight="1">
      <c r="A74" s="25" t="e">
        <f>#REF!</f>
        <v>#REF!</v>
      </c>
      <c r="B74" s="26" t="e">
        <f>#REF!</f>
        <v>#REF!</v>
      </c>
      <c r="C74" s="26" t="e">
        <f>#REF!</f>
        <v>#REF!</v>
      </c>
      <c r="D74" s="27" t="e">
        <f>#REF!</f>
        <v>#REF!</v>
      </c>
      <c r="E74" s="27" t="e">
        <f>#REF!</f>
        <v>#REF!</v>
      </c>
    </row>
    <row r="75" spans="1:5" ht="24" customHeight="1">
      <c r="A75" s="25" t="e">
        <f>#REF!</f>
        <v>#REF!</v>
      </c>
      <c r="B75" s="26" t="e">
        <f>#REF!</f>
        <v>#REF!</v>
      </c>
      <c r="C75" s="26" t="e">
        <f>#REF!</f>
        <v>#REF!</v>
      </c>
      <c r="D75" s="27" t="e">
        <f>#REF!</f>
        <v>#REF!</v>
      </c>
      <c r="E75" s="27" t="e">
        <f>#REF!</f>
        <v>#REF!</v>
      </c>
    </row>
    <row r="76" spans="1:5" ht="24" customHeight="1">
      <c r="A76" s="25" t="e">
        <f>#REF!</f>
        <v>#REF!</v>
      </c>
      <c r="B76" s="26" t="e">
        <f>#REF!</f>
        <v>#REF!</v>
      </c>
      <c r="C76" s="26" t="e">
        <f>#REF!</f>
        <v>#REF!</v>
      </c>
      <c r="D76" s="27" t="e">
        <f>#REF!</f>
        <v>#REF!</v>
      </c>
      <c r="E76" s="27" t="e">
        <f>#REF!</f>
        <v>#REF!</v>
      </c>
    </row>
    <row r="77" spans="1:5" ht="24" customHeight="1">
      <c r="A77" s="25" t="e">
        <f>#REF!</f>
        <v>#REF!</v>
      </c>
      <c r="B77" s="26" t="e">
        <f>#REF!</f>
        <v>#REF!</v>
      </c>
      <c r="C77" s="26" t="e">
        <f>#REF!</f>
        <v>#REF!</v>
      </c>
      <c r="D77" s="27" t="e">
        <f>#REF!</f>
        <v>#REF!</v>
      </c>
      <c r="E77" s="27" t="e">
        <f>#REF!</f>
        <v>#REF!</v>
      </c>
    </row>
    <row r="78" spans="1:5" ht="24" customHeight="1">
      <c r="A78" s="25" t="e">
        <f>#REF!</f>
        <v>#REF!</v>
      </c>
      <c r="B78" s="26" t="e">
        <f>#REF!</f>
        <v>#REF!</v>
      </c>
      <c r="C78" s="26" t="e">
        <f>#REF!</f>
        <v>#REF!</v>
      </c>
      <c r="D78" s="27" t="e">
        <f>#REF!</f>
        <v>#REF!</v>
      </c>
      <c r="E78" s="27" t="e">
        <f>#REF!</f>
        <v>#REF!</v>
      </c>
    </row>
    <row r="79" spans="1:5" ht="24" customHeight="1">
      <c r="A79" s="25" t="e">
        <f>#REF!</f>
        <v>#REF!</v>
      </c>
      <c r="B79" s="26" t="e">
        <f>#REF!</f>
        <v>#REF!</v>
      </c>
      <c r="C79" s="26" t="e">
        <f>#REF!</f>
        <v>#REF!</v>
      </c>
      <c r="D79" s="27" t="e">
        <f>#REF!</f>
        <v>#REF!</v>
      </c>
      <c r="E79" s="27" t="e">
        <f>#REF!</f>
        <v>#REF!</v>
      </c>
    </row>
    <row r="80" spans="1:5" ht="24" customHeight="1">
      <c r="A80" s="25" t="e">
        <f>#REF!</f>
        <v>#REF!</v>
      </c>
      <c r="B80" s="26" t="e">
        <f>#REF!</f>
        <v>#REF!</v>
      </c>
      <c r="C80" s="26" t="e">
        <f>#REF!</f>
        <v>#REF!</v>
      </c>
      <c r="D80" s="27" t="e">
        <f>#REF!</f>
        <v>#REF!</v>
      </c>
      <c r="E80" s="27" t="e">
        <f>#REF!</f>
        <v>#REF!</v>
      </c>
    </row>
    <row r="81" spans="1:5" ht="24" customHeight="1">
      <c r="A81" s="25" t="e">
        <f>#REF!</f>
        <v>#REF!</v>
      </c>
      <c r="B81" s="26" t="e">
        <f>#REF!</f>
        <v>#REF!</v>
      </c>
      <c r="C81" s="26" t="e">
        <f>#REF!</f>
        <v>#REF!</v>
      </c>
      <c r="D81" s="27" t="e">
        <f>#REF!</f>
        <v>#REF!</v>
      </c>
      <c r="E81" s="27" t="e">
        <f>#REF!</f>
        <v>#REF!</v>
      </c>
    </row>
    <row r="82" spans="1:5" ht="24" customHeight="1">
      <c r="A82" s="25" t="e">
        <f>#REF!</f>
        <v>#REF!</v>
      </c>
      <c r="B82" s="26" t="e">
        <f>#REF!</f>
        <v>#REF!</v>
      </c>
      <c r="C82" s="26" t="e">
        <f>#REF!</f>
        <v>#REF!</v>
      </c>
      <c r="D82" s="27" t="e">
        <f>#REF!</f>
        <v>#REF!</v>
      </c>
      <c r="E82" s="27" t="e">
        <f>#REF!</f>
        <v>#REF!</v>
      </c>
    </row>
    <row r="83" spans="1:5" ht="24" customHeight="1">
      <c r="A83" s="25" t="e">
        <f>#REF!</f>
        <v>#REF!</v>
      </c>
      <c r="B83" s="26" t="e">
        <f>#REF!</f>
        <v>#REF!</v>
      </c>
      <c r="C83" s="26" t="e">
        <f>#REF!</f>
        <v>#REF!</v>
      </c>
      <c r="D83" s="27" t="e">
        <f>#REF!</f>
        <v>#REF!</v>
      </c>
      <c r="E83" s="27" t="e">
        <f>#REF!</f>
        <v>#REF!</v>
      </c>
    </row>
    <row r="84" spans="1:5" ht="24" customHeight="1">
      <c r="A84" s="25" t="e">
        <f>#REF!</f>
        <v>#REF!</v>
      </c>
      <c r="B84" s="26" t="e">
        <f>#REF!</f>
        <v>#REF!</v>
      </c>
      <c r="C84" s="26" t="e">
        <f>#REF!</f>
        <v>#REF!</v>
      </c>
      <c r="D84" s="27" t="e">
        <f>#REF!</f>
        <v>#REF!</v>
      </c>
      <c r="E84" s="27" t="e">
        <f>#REF!</f>
        <v>#REF!</v>
      </c>
    </row>
    <row r="85" spans="1:5" ht="24" customHeight="1">
      <c r="A85" s="25" t="e">
        <f>#REF!</f>
        <v>#REF!</v>
      </c>
      <c r="B85" s="26" t="e">
        <f>#REF!</f>
        <v>#REF!</v>
      </c>
      <c r="C85" s="26" t="e">
        <f>#REF!</f>
        <v>#REF!</v>
      </c>
      <c r="D85" s="27" t="e">
        <f>#REF!</f>
        <v>#REF!</v>
      </c>
      <c r="E85" s="27" t="e">
        <f>#REF!</f>
        <v>#REF!</v>
      </c>
    </row>
    <row r="86" spans="1:5" ht="24" customHeight="1">
      <c r="A86" s="25" t="e">
        <f>#REF!</f>
        <v>#REF!</v>
      </c>
      <c r="B86" s="26" t="e">
        <f>#REF!</f>
        <v>#REF!</v>
      </c>
      <c r="C86" s="26" t="e">
        <f>#REF!</f>
        <v>#REF!</v>
      </c>
      <c r="D86" s="27" t="e">
        <f>#REF!</f>
        <v>#REF!</v>
      </c>
      <c r="E86" s="27" t="e">
        <f>#REF!</f>
        <v>#REF!</v>
      </c>
    </row>
    <row r="87" spans="1:5" ht="24" customHeight="1">
      <c r="A87" s="25" t="e">
        <f>#REF!</f>
        <v>#REF!</v>
      </c>
      <c r="B87" s="26" t="e">
        <f>#REF!</f>
        <v>#REF!</v>
      </c>
      <c r="C87" s="26" t="e">
        <f>#REF!</f>
        <v>#REF!</v>
      </c>
      <c r="D87" s="27" t="e">
        <f>#REF!</f>
        <v>#REF!</v>
      </c>
      <c r="E87" s="27" t="e">
        <f>#REF!</f>
        <v>#REF!</v>
      </c>
    </row>
    <row r="88" spans="1:5" ht="24" customHeight="1">
      <c r="A88" s="25" t="e">
        <f>#REF!</f>
        <v>#REF!</v>
      </c>
      <c r="B88" s="26" t="e">
        <f>#REF!</f>
        <v>#REF!</v>
      </c>
      <c r="C88" s="26" t="e">
        <f>#REF!</f>
        <v>#REF!</v>
      </c>
      <c r="D88" s="27" t="e">
        <f>#REF!</f>
        <v>#REF!</v>
      </c>
      <c r="E88" s="27" t="e">
        <f>#REF!</f>
        <v>#REF!</v>
      </c>
    </row>
    <row r="89" spans="1:5" ht="24" customHeight="1">
      <c r="A89" s="25" t="e">
        <f>#REF!</f>
        <v>#REF!</v>
      </c>
      <c r="B89" s="26" t="e">
        <f>#REF!</f>
        <v>#REF!</v>
      </c>
      <c r="C89" s="26" t="e">
        <f>#REF!</f>
        <v>#REF!</v>
      </c>
      <c r="D89" s="27" t="e">
        <f>#REF!</f>
        <v>#REF!</v>
      </c>
      <c r="E89" s="27" t="e">
        <f>#REF!</f>
        <v>#REF!</v>
      </c>
    </row>
    <row r="90" spans="1:5" ht="24" customHeight="1">
      <c r="A90" s="25" t="e">
        <f>#REF!</f>
        <v>#REF!</v>
      </c>
      <c r="B90" s="26" t="e">
        <f>#REF!</f>
        <v>#REF!</v>
      </c>
      <c r="C90" s="26" t="e">
        <f>#REF!</f>
        <v>#REF!</v>
      </c>
      <c r="D90" s="27" t="e">
        <f>#REF!</f>
        <v>#REF!</v>
      </c>
      <c r="E90" s="27" t="e">
        <f>#REF!</f>
        <v>#REF!</v>
      </c>
    </row>
    <row r="91" spans="1:5" ht="24" customHeight="1">
      <c r="A91" s="25" t="e">
        <f>#REF!</f>
        <v>#REF!</v>
      </c>
      <c r="B91" s="26" t="e">
        <f>#REF!</f>
        <v>#REF!</v>
      </c>
      <c r="C91" s="26" t="e">
        <f>#REF!</f>
        <v>#REF!</v>
      </c>
      <c r="D91" s="27" t="e">
        <f>#REF!</f>
        <v>#REF!</v>
      </c>
      <c r="E91" s="27" t="e">
        <f>#REF!</f>
        <v>#REF!</v>
      </c>
    </row>
    <row r="92" spans="1:5" ht="24" customHeight="1">
      <c r="A92" s="25" t="e">
        <f>#REF!</f>
        <v>#REF!</v>
      </c>
      <c r="B92" s="26" t="e">
        <f>#REF!</f>
        <v>#REF!</v>
      </c>
      <c r="C92" s="26" t="e">
        <f>#REF!</f>
        <v>#REF!</v>
      </c>
      <c r="D92" s="27" t="e">
        <f>#REF!</f>
        <v>#REF!</v>
      </c>
      <c r="E92" s="27" t="e">
        <f>#REF!</f>
        <v>#REF!</v>
      </c>
    </row>
    <row r="93" spans="1:5" ht="24" customHeight="1">
      <c r="A93" s="25" t="e">
        <f>#REF!</f>
        <v>#REF!</v>
      </c>
      <c r="B93" s="26" t="e">
        <f>#REF!</f>
        <v>#REF!</v>
      </c>
      <c r="C93" s="26" t="e">
        <f>#REF!</f>
        <v>#REF!</v>
      </c>
      <c r="D93" s="27" t="e">
        <f>#REF!</f>
        <v>#REF!</v>
      </c>
      <c r="E93" s="27" t="e">
        <f>#REF!</f>
        <v>#REF!</v>
      </c>
    </row>
    <row r="94" spans="1:5" ht="24" customHeight="1">
      <c r="A94" s="25" t="e">
        <f>#REF!</f>
        <v>#REF!</v>
      </c>
      <c r="B94" s="26" t="e">
        <f>#REF!</f>
        <v>#REF!</v>
      </c>
      <c r="C94" s="26" t="e">
        <f>#REF!</f>
        <v>#REF!</v>
      </c>
      <c r="D94" s="27" t="e">
        <f>#REF!</f>
        <v>#REF!</v>
      </c>
      <c r="E94" s="27" t="e">
        <f>#REF!</f>
        <v>#REF!</v>
      </c>
    </row>
    <row r="95" spans="1:5" ht="24" customHeight="1">
      <c r="A95" s="25" t="e">
        <f>#REF!</f>
        <v>#REF!</v>
      </c>
      <c r="B95" s="26" t="e">
        <f>#REF!</f>
        <v>#REF!</v>
      </c>
      <c r="C95" s="26" t="e">
        <f>#REF!</f>
        <v>#REF!</v>
      </c>
      <c r="D95" s="27" t="e">
        <f>#REF!</f>
        <v>#REF!</v>
      </c>
      <c r="E95" s="27" t="e">
        <f>#REF!</f>
        <v>#REF!</v>
      </c>
    </row>
    <row r="96" spans="1:5" ht="24" customHeight="1">
      <c r="A96" s="25" t="e">
        <f>#REF!</f>
        <v>#REF!</v>
      </c>
      <c r="B96" s="26" t="e">
        <f>#REF!</f>
        <v>#REF!</v>
      </c>
      <c r="C96" s="26" t="e">
        <f>#REF!</f>
        <v>#REF!</v>
      </c>
      <c r="D96" s="27" t="e">
        <f>#REF!</f>
        <v>#REF!</v>
      </c>
      <c r="E96" s="27" t="e">
        <f>#REF!</f>
        <v>#REF!</v>
      </c>
    </row>
    <row r="97" spans="1:5" ht="24" customHeight="1">
      <c r="A97" s="25" t="e">
        <f>#REF!</f>
        <v>#REF!</v>
      </c>
      <c r="B97" s="26" t="e">
        <f>#REF!</f>
        <v>#REF!</v>
      </c>
      <c r="C97" s="26" t="e">
        <f>#REF!</f>
        <v>#REF!</v>
      </c>
      <c r="D97" s="27" t="e">
        <f>#REF!</f>
        <v>#REF!</v>
      </c>
      <c r="E97" s="27" t="e">
        <f>#REF!</f>
        <v>#REF!</v>
      </c>
    </row>
    <row r="98" spans="1:5" ht="24" customHeight="1">
      <c r="A98" s="25" t="e">
        <f>#REF!</f>
        <v>#REF!</v>
      </c>
      <c r="B98" s="26" t="e">
        <f>#REF!</f>
        <v>#REF!</v>
      </c>
      <c r="C98" s="26" t="e">
        <f>#REF!</f>
        <v>#REF!</v>
      </c>
      <c r="D98" s="27" t="e">
        <f>#REF!</f>
        <v>#REF!</v>
      </c>
      <c r="E98" s="27" t="e">
        <f>#REF!</f>
        <v>#REF!</v>
      </c>
    </row>
    <row r="99" spans="1:5" ht="24" customHeight="1">
      <c r="A99" s="25" t="e">
        <f>#REF!</f>
        <v>#REF!</v>
      </c>
      <c r="B99" s="26" t="e">
        <f>#REF!</f>
        <v>#REF!</v>
      </c>
      <c r="C99" s="26" t="e">
        <f>#REF!</f>
        <v>#REF!</v>
      </c>
      <c r="D99" s="27" t="e">
        <f>#REF!</f>
        <v>#REF!</v>
      </c>
      <c r="E99" s="27" t="e">
        <f>#REF!</f>
        <v>#REF!</v>
      </c>
    </row>
    <row r="100" spans="1:5" ht="24" customHeight="1">
      <c r="A100" s="25" t="e">
        <f>#REF!</f>
        <v>#REF!</v>
      </c>
      <c r="B100" s="26" t="e">
        <f>#REF!</f>
        <v>#REF!</v>
      </c>
      <c r="C100" s="26" t="e">
        <f>#REF!</f>
        <v>#REF!</v>
      </c>
      <c r="D100" s="27" t="e">
        <f>#REF!</f>
        <v>#REF!</v>
      </c>
      <c r="E100" s="27" t="e">
        <f>#REF!</f>
        <v>#REF!</v>
      </c>
    </row>
    <row r="101" spans="1:5" ht="24" customHeight="1">
      <c r="A101" s="25" t="e">
        <f>#REF!</f>
        <v>#REF!</v>
      </c>
      <c r="B101" s="26" t="e">
        <f>#REF!</f>
        <v>#REF!</v>
      </c>
      <c r="C101" s="26" t="e">
        <f>#REF!</f>
        <v>#REF!</v>
      </c>
      <c r="D101" s="27" t="e">
        <f>#REF!</f>
        <v>#REF!</v>
      </c>
      <c r="E101" s="27" t="e">
        <f>#REF!</f>
        <v>#REF!</v>
      </c>
    </row>
    <row r="102" spans="1:5" ht="24" customHeight="1">
      <c r="A102" s="25" t="e">
        <f>#REF!</f>
        <v>#REF!</v>
      </c>
      <c r="B102" s="26" t="e">
        <f>#REF!</f>
        <v>#REF!</v>
      </c>
      <c r="C102" s="26" t="e">
        <f>#REF!</f>
        <v>#REF!</v>
      </c>
      <c r="D102" s="27" t="e">
        <f>#REF!</f>
        <v>#REF!</v>
      </c>
      <c r="E102" s="27" t="e">
        <f>#REF!</f>
        <v>#REF!</v>
      </c>
    </row>
    <row r="103" spans="1:5" ht="24" customHeight="1">
      <c r="A103" s="25" t="e">
        <f>#REF!</f>
        <v>#REF!</v>
      </c>
      <c r="B103" s="26" t="e">
        <f>#REF!</f>
        <v>#REF!</v>
      </c>
      <c r="C103" s="26" t="e">
        <f>#REF!</f>
        <v>#REF!</v>
      </c>
      <c r="D103" s="27" t="e">
        <f>#REF!</f>
        <v>#REF!</v>
      </c>
      <c r="E103" s="27" t="e">
        <f>#REF!</f>
        <v>#REF!</v>
      </c>
    </row>
    <row r="104" spans="1:5" ht="24" customHeight="1">
      <c r="A104" s="25" t="e">
        <f>#REF!</f>
        <v>#REF!</v>
      </c>
      <c r="B104" s="26" t="e">
        <f>#REF!</f>
        <v>#REF!</v>
      </c>
      <c r="C104" s="26" t="e">
        <f>#REF!</f>
        <v>#REF!</v>
      </c>
      <c r="D104" s="27" t="e">
        <f>#REF!</f>
        <v>#REF!</v>
      </c>
      <c r="E104" s="27" t="e">
        <f>#REF!</f>
        <v>#REF!</v>
      </c>
    </row>
    <row r="105" spans="1:5" ht="24" customHeight="1">
      <c r="A105" s="25" t="e">
        <f>#REF!</f>
        <v>#REF!</v>
      </c>
      <c r="B105" s="26" t="e">
        <f>#REF!</f>
        <v>#REF!</v>
      </c>
      <c r="C105" s="26" t="e">
        <f>#REF!</f>
        <v>#REF!</v>
      </c>
      <c r="D105" s="27" t="e">
        <f>#REF!</f>
        <v>#REF!</v>
      </c>
      <c r="E105" s="27" t="e">
        <f>#REF!</f>
        <v>#REF!</v>
      </c>
    </row>
    <row r="106" spans="1:5" ht="24" customHeight="1">
      <c r="A106" s="25" t="e">
        <f>#REF!</f>
        <v>#REF!</v>
      </c>
      <c r="B106" s="26" t="e">
        <f>#REF!</f>
        <v>#REF!</v>
      </c>
      <c r="C106" s="26" t="e">
        <f>#REF!</f>
        <v>#REF!</v>
      </c>
      <c r="D106" s="27" t="e">
        <f>#REF!</f>
        <v>#REF!</v>
      </c>
      <c r="E106" s="27" t="e">
        <f>#REF!</f>
        <v>#REF!</v>
      </c>
    </row>
    <row r="107" spans="1:5" ht="24" customHeight="1">
      <c r="A107" s="25" t="e">
        <f>#REF!</f>
        <v>#REF!</v>
      </c>
      <c r="B107" s="26" t="e">
        <f>#REF!</f>
        <v>#REF!</v>
      </c>
      <c r="C107" s="26" t="e">
        <f>#REF!</f>
        <v>#REF!</v>
      </c>
      <c r="D107" s="27" t="e">
        <f>#REF!</f>
        <v>#REF!</v>
      </c>
      <c r="E107" s="27" t="e">
        <f>#REF!</f>
        <v>#REF!</v>
      </c>
    </row>
    <row r="108" spans="1:5" ht="24" customHeight="1">
      <c r="A108" s="25" t="e">
        <f>#REF!</f>
        <v>#REF!</v>
      </c>
      <c r="B108" s="26" t="e">
        <f>#REF!</f>
        <v>#REF!</v>
      </c>
      <c r="C108" s="26" t="e">
        <f>#REF!</f>
        <v>#REF!</v>
      </c>
      <c r="D108" s="27" t="e">
        <f>#REF!</f>
        <v>#REF!</v>
      </c>
      <c r="E108" s="27" t="e">
        <f>#REF!</f>
        <v>#REF!</v>
      </c>
    </row>
    <row r="109" spans="1:5" ht="24" customHeight="1">
      <c r="A109" s="25" t="e">
        <f>#REF!</f>
        <v>#REF!</v>
      </c>
      <c r="B109" s="26" t="e">
        <f>#REF!</f>
        <v>#REF!</v>
      </c>
      <c r="C109" s="26" t="e">
        <f>#REF!</f>
        <v>#REF!</v>
      </c>
      <c r="D109" s="27" t="e">
        <f>#REF!</f>
        <v>#REF!</v>
      </c>
      <c r="E109" s="27" t="e">
        <f>#REF!</f>
        <v>#REF!</v>
      </c>
    </row>
    <row r="110" spans="1:5" ht="24" customHeight="1">
      <c r="A110" s="25" t="e">
        <f>#REF!</f>
        <v>#REF!</v>
      </c>
      <c r="B110" s="26" t="e">
        <f>#REF!</f>
        <v>#REF!</v>
      </c>
      <c r="C110" s="26" t="e">
        <f>#REF!</f>
        <v>#REF!</v>
      </c>
      <c r="D110" s="27" t="e">
        <f>#REF!</f>
        <v>#REF!</v>
      </c>
      <c r="E110" s="27" t="e">
        <f>#REF!</f>
        <v>#REF!</v>
      </c>
    </row>
    <row r="111" spans="1:5" ht="24" customHeight="1">
      <c r="A111" s="25" t="e">
        <f>#REF!</f>
        <v>#REF!</v>
      </c>
      <c r="B111" s="26" t="e">
        <f>#REF!</f>
        <v>#REF!</v>
      </c>
      <c r="C111" s="26" t="e">
        <f>#REF!</f>
        <v>#REF!</v>
      </c>
      <c r="D111" s="27" t="e">
        <f>#REF!</f>
        <v>#REF!</v>
      </c>
      <c r="E111" s="27" t="e">
        <f>#REF!</f>
        <v>#REF!</v>
      </c>
    </row>
    <row r="112" spans="1:5" ht="24" customHeight="1">
      <c r="A112" s="25" t="e">
        <f>#REF!</f>
        <v>#REF!</v>
      </c>
      <c r="B112" s="26" t="e">
        <f>#REF!</f>
        <v>#REF!</v>
      </c>
      <c r="C112" s="26" t="e">
        <f>#REF!</f>
        <v>#REF!</v>
      </c>
      <c r="D112" s="27" t="e">
        <f>#REF!</f>
        <v>#REF!</v>
      </c>
      <c r="E112" s="27" t="e">
        <f>#REF!</f>
        <v>#REF!</v>
      </c>
    </row>
    <row r="113" spans="1:5" ht="24" customHeight="1">
      <c r="A113" s="25" t="e">
        <f>#REF!</f>
        <v>#REF!</v>
      </c>
      <c r="B113" s="26" t="e">
        <f>#REF!</f>
        <v>#REF!</v>
      </c>
      <c r="C113" s="26" t="e">
        <f>#REF!</f>
        <v>#REF!</v>
      </c>
      <c r="D113" s="27" t="e">
        <f>#REF!</f>
        <v>#REF!</v>
      </c>
      <c r="E113" s="27" t="e">
        <f>#REF!</f>
        <v>#REF!</v>
      </c>
    </row>
    <row r="114" spans="1:5" ht="24" customHeight="1">
      <c r="A114" s="25" t="e">
        <f>#REF!</f>
        <v>#REF!</v>
      </c>
      <c r="B114" s="26" t="e">
        <f>#REF!</f>
        <v>#REF!</v>
      </c>
      <c r="C114" s="26" t="e">
        <f>#REF!</f>
        <v>#REF!</v>
      </c>
      <c r="D114" s="27" t="e">
        <f>#REF!</f>
        <v>#REF!</v>
      </c>
      <c r="E114" s="27" t="e">
        <f>#REF!</f>
        <v>#REF!</v>
      </c>
    </row>
    <row r="115" spans="1:5" ht="24" customHeight="1">
      <c r="A115" s="25" t="e">
        <f>#REF!</f>
        <v>#REF!</v>
      </c>
      <c r="B115" s="26" t="e">
        <f>#REF!</f>
        <v>#REF!</v>
      </c>
      <c r="C115" s="26" t="e">
        <f>#REF!</f>
        <v>#REF!</v>
      </c>
      <c r="D115" s="27" t="e">
        <f>#REF!</f>
        <v>#REF!</v>
      </c>
      <c r="E115" s="27" t="e">
        <f>#REF!</f>
        <v>#REF!</v>
      </c>
    </row>
    <row r="116" spans="1:5" ht="24" customHeight="1">
      <c r="A116" s="25" t="e">
        <f>#REF!</f>
        <v>#REF!</v>
      </c>
      <c r="B116" s="26" t="e">
        <f>#REF!</f>
        <v>#REF!</v>
      </c>
      <c r="C116" s="26" t="e">
        <f>#REF!</f>
        <v>#REF!</v>
      </c>
      <c r="D116" s="27" t="e">
        <f>#REF!</f>
        <v>#REF!</v>
      </c>
      <c r="E116" s="27" t="e">
        <f>#REF!</f>
        <v>#REF!</v>
      </c>
    </row>
    <row r="117" spans="1:5" ht="24" customHeight="1">
      <c r="A117" s="25" t="e">
        <f>#REF!</f>
        <v>#REF!</v>
      </c>
      <c r="B117" s="26" t="e">
        <f>#REF!</f>
        <v>#REF!</v>
      </c>
      <c r="C117" s="26" t="e">
        <f>#REF!</f>
        <v>#REF!</v>
      </c>
      <c r="D117" s="27" t="e">
        <f>#REF!</f>
        <v>#REF!</v>
      </c>
      <c r="E117" s="27" t="e">
        <f>#REF!</f>
        <v>#REF!</v>
      </c>
    </row>
    <row r="118" spans="1:5" ht="24" customHeight="1">
      <c r="A118" s="25" t="e">
        <f>#REF!</f>
        <v>#REF!</v>
      </c>
      <c r="B118" s="26" t="e">
        <f>#REF!</f>
        <v>#REF!</v>
      </c>
      <c r="C118" s="26" t="e">
        <f>#REF!</f>
        <v>#REF!</v>
      </c>
      <c r="D118" s="27" t="e">
        <f>#REF!</f>
        <v>#REF!</v>
      </c>
      <c r="E118" s="27" t="e">
        <f>#REF!</f>
        <v>#REF!</v>
      </c>
    </row>
    <row r="119" spans="1:5" ht="24" customHeight="1">
      <c r="A119" s="25" t="e">
        <f>#REF!</f>
        <v>#REF!</v>
      </c>
      <c r="B119" s="26" t="e">
        <f>#REF!</f>
        <v>#REF!</v>
      </c>
      <c r="C119" s="26" t="e">
        <f>#REF!</f>
        <v>#REF!</v>
      </c>
      <c r="D119" s="27" t="e">
        <f>#REF!</f>
        <v>#REF!</v>
      </c>
      <c r="E119" s="27" t="e">
        <f>#REF!</f>
        <v>#REF!</v>
      </c>
    </row>
    <row r="120" spans="1:5" ht="24" customHeight="1">
      <c r="A120" s="25" t="e">
        <f>#REF!</f>
        <v>#REF!</v>
      </c>
      <c r="B120" s="26" t="e">
        <f>#REF!</f>
        <v>#REF!</v>
      </c>
      <c r="C120" s="26" t="e">
        <f>#REF!</f>
        <v>#REF!</v>
      </c>
      <c r="D120" s="27" t="e">
        <f>#REF!</f>
        <v>#REF!</v>
      </c>
      <c r="E120" s="27" t="e">
        <f>#REF!</f>
        <v>#REF!</v>
      </c>
    </row>
    <row r="121" spans="1:5" ht="24" customHeight="1">
      <c r="A121" s="25" t="e">
        <f>#REF!</f>
        <v>#REF!</v>
      </c>
      <c r="B121" s="26" t="e">
        <f>#REF!</f>
        <v>#REF!</v>
      </c>
      <c r="C121" s="26" t="e">
        <f>#REF!</f>
        <v>#REF!</v>
      </c>
      <c r="D121" s="27" t="e">
        <f>#REF!</f>
        <v>#REF!</v>
      </c>
      <c r="E121" s="27" t="e">
        <f>#REF!</f>
        <v>#REF!</v>
      </c>
    </row>
    <row r="122" spans="1:5" ht="24" customHeight="1">
      <c r="A122" s="25" t="e">
        <f>#REF!</f>
        <v>#REF!</v>
      </c>
      <c r="B122" s="26" t="e">
        <f>#REF!</f>
        <v>#REF!</v>
      </c>
      <c r="C122" s="26" t="e">
        <f>#REF!</f>
        <v>#REF!</v>
      </c>
      <c r="D122" s="27" t="e">
        <f>#REF!</f>
        <v>#REF!</v>
      </c>
      <c r="E122" s="27" t="e">
        <f>#REF!</f>
        <v>#REF!</v>
      </c>
    </row>
    <row r="123" spans="1:5" ht="24" customHeight="1">
      <c r="A123" s="25" t="e">
        <f>#REF!</f>
        <v>#REF!</v>
      </c>
      <c r="B123" s="26" t="e">
        <f>#REF!</f>
        <v>#REF!</v>
      </c>
      <c r="C123" s="26" t="e">
        <f>#REF!</f>
        <v>#REF!</v>
      </c>
      <c r="D123" s="27" t="e">
        <f>#REF!</f>
        <v>#REF!</v>
      </c>
      <c r="E123" s="27" t="e">
        <f>#REF!</f>
        <v>#REF!</v>
      </c>
    </row>
    <row r="124" spans="1:5" ht="24" customHeight="1">
      <c r="A124" s="25" t="e">
        <f>#REF!</f>
        <v>#REF!</v>
      </c>
      <c r="B124" s="26" t="e">
        <f>#REF!</f>
        <v>#REF!</v>
      </c>
      <c r="C124" s="26" t="e">
        <f>#REF!</f>
        <v>#REF!</v>
      </c>
      <c r="D124" s="27" t="e">
        <f>#REF!</f>
        <v>#REF!</v>
      </c>
      <c r="E124" s="27" t="e">
        <f>#REF!</f>
        <v>#REF!</v>
      </c>
    </row>
    <row r="125" spans="1:5" ht="24" customHeight="1">
      <c r="A125" s="25" t="e">
        <f>#REF!</f>
        <v>#REF!</v>
      </c>
      <c r="B125" s="26" t="e">
        <f>#REF!</f>
        <v>#REF!</v>
      </c>
      <c r="C125" s="26" t="e">
        <f>#REF!</f>
        <v>#REF!</v>
      </c>
      <c r="D125" s="27" t="e">
        <f>#REF!</f>
        <v>#REF!</v>
      </c>
      <c r="E125" s="27" t="e">
        <f>#REF!</f>
        <v>#REF!</v>
      </c>
    </row>
    <row r="126" spans="1:5" ht="24" customHeight="1">
      <c r="A126" s="25" t="e">
        <f>#REF!</f>
        <v>#REF!</v>
      </c>
      <c r="B126" s="26" t="e">
        <f>#REF!</f>
        <v>#REF!</v>
      </c>
      <c r="C126" s="26" t="e">
        <f>#REF!</f>
        <v>#REF!</v>
      </c>
      <c r="D126" s="27" t="e">
        <f>#REF!</f>
        <v>#REF!</v>
      </c>
      <c r="E126" s="27" t="e">
        <f>#REF!</f>
        <v>#REF!</v>
      </c>
    </row>
    <row r="127" spans="1:5" s="16" customFormat="1" ht="24" customHeight="1">
      <c r="A127" s="25" t="e">
        <f>#REF!</f>
        <v>#REF!</v>
      </c>
      <c r="B127" s="26" t="e">
        <f>#REF!</f>
        <v>#REF!</v>
      </c>
      <c r="C127" s="26" t="e">
        <f>#REF!</f>
        <v>#REF!</v>
      </c>
      <c r="D127" s="27" t="e">
        <f>#REF!</f>
        <v>#REF!</v>
      </c>
      <c r="E127" s="27" t="e">
        <f>#REF!</f>
        <v>#REF!</v>
      </c>
    </row>
    <row r="128" spans="1:5" ht="24" customHeight="1">
      <c r="A128" s="25" t="e">
        <f>#REF!</f>
        <v>#REF!</v>
      </c>
      <c r="B128" s="26" t="e">
        <f>#REF!</f>
        <v>#REF!</v>
      </c>
      <c r="C128" s="26" t="e">
        <f>#REF!</f>
        <v>#REF!</v>
      </c>
      <c r="D128" s="27" t="e">
        <f>#REF!</f>
        <v>#REF!</v>
      </c>
      <c r="E128" s="27" t="e">
        <f>#REF!</f>
        <v>#REF!</v>
      </c>
    </row>
    <row r="129" spans="1:5" ht="24" customHeight="1">
      <c r="A129" s="25" t="e">
        <f>#REF!</f>
        <v>#REF!</v>
      </c>
      <c r="B129" s="26" t="e">
        <f>#REF!</f>
        <v>#REF!</v>
      </c>
      <c r="C129" s="26" t="e">
        <f>#REF!</f>
        <v>#REF!</v>
      </c>
      <c r="D129" s="27" t="e">
        <f>#REF!</f>
        <v>#REF!</v>
      </c>
      <c r="E129" s="27" t="e">
        <f>#REF!</f>
        <v>#REF!</v>
      </c>
    </row>
    <row r="130" spans="1:5" ht="24" customHeight="1">
      <c r="A130" s="25" t="e">
        <f>#REF!</f>
        <v>#REF!</v>
      </c>
      <c r="B130" s="26" t="e">
        <f>#REF!</f>
        <v>#REF!</v>
      </c>
      <c r="C130" s="26" t="e">
        <f>#REF!</f>
        <v>#REF!</v>
      </c>
      <c r="D130" s="27" t="e">
        <f>#REF!</f>
        <v>#REF!</v>
      </c>
      <c r="E130" s="27" t="e">
        <f>#REF!</f>
        <v>#REF!</v>
      </c>
    </row>
    <row r="131" spans="1:5" ht="24" customHeight="1">
      <c r="A131" s="25" t="e">
        <f>#REF!</f>
        <v>#REF!</v>
      </c>
      <c r="B131" s="26" t="e">
        <f>#REF!</f>
        <v>#REF!</v>
      </c>
      <c r="C131" s="26" t="e">
        <f>#REF!</f>
        <v>#REF!</v>
      </c>
      <c r="D131" s="27" t="e">
        <f>#REF!</f>
        <v>#REF!</v>
      </c>
      <c r="E131" s="27" t="e">
        <f>#REF!</f>
        <v>#REF!</v>
      </c>
    </row>
    <row r="132" spans="1:5" ht="24" customHeight="1">
      <c r="A132" s="25" t="e">
        <f>#REF!</f>
        <v>#REF!</v>
      </c>
      <c r="B132" s="26" t="e">
        <f>#REF!</f>
        <v>#REF!</v>
      </c>
      <c r="C132" s="26" t="e">
        <f>#REF!</f>
        <v>#REF!</v>
      </c>
      <c r="D132" s="27" t="e">
        <f>#REF!</f>
        <v>#REF!</v>
      </c>
      <c r="E132" s="27" t="e">
        <f>#REF!</f>
        <v>#REF!</v>
      </c>
    </row>
    <row r="133" spans="1:5" ht="24" customHeight="1">
      <c r="A133" s="25" t="e">
        <f>#REF!</f>
        <v>#REF!</v>
      </c>
      <c r="B133" s="26" t="e">
        <f>#REF!</f>
        <v>#REF!</v>
      </c>
      <c r="C133" s="26" t="e">
        <f>#REF!</f>
        <v>#REF!</v>
      </c>
      <c r="D133" s="27" t="e">
        <f>#REF!</f>
        <v>#REF!</v>
      </c>
      <c r="E133" s="27" t="e">
        <f>#REF!</f>
        <v>#REF!</v>
      </c>
    </row>
    <row r="134" spans="1:5" ht="24" customHeight="1">
      <c r="A134" s="25" t="e">
        <f>#REF!</f>
        <v>#REF!</v>
      </c>
      <c r="B134" s="26" t="e">
        <f>#REF!</f>
        <v>#REF!</v>
      </c>
      <c r="C134" s="26" t="e">
        <f>#REF!</f>
        <v>#REF!</v>
      </c>
      <c r="D134" s="27" t="e">
        <f>#REF!</f>
        <v>#REF!</v>
      </c>
      <c r="E134" s="27" t="e">
        <f>#REF!</f>
        <v>#REF!</v>
      </c>
    </row>
    <row r="135" spans="1:5" ht="24" customHeight="1">
      <c r="A135" s="25" t="e">
        <f>#REF!</f>
        <v>#REF!</v>
      </c>
      <c r="B135" s="26" t="e">
        <f>#REF!</f>
        <v>#REF!</v>
      </c>
      <c r="C135" s="26" t="e">
        <f>#REF!</f>
        <v>#REF!</v>
      </c>
      <c r="D135" s="27" t="e">
        <f>#REF!</f>
        <v>#REF!</v>
      </c>
      <c r="E135" s="27" t="e">
        <f>#REF!</f>
        <v>#REF!</v>
      </c>
    </row>
    <row r="136" spans="1:5" ht="24" customHeight="1">
      <c r="A136" s="25" t="e">
        <f>#REF!</f>
        <v>#REF!</v>
      </c>
      <c r="B136" s="26" t="e">
        <f>#REF!</f>
        <v>#REF!</v>
      </c>
      <c r="C136" s="26" t="e">
        <f>#REF!</f>
        <v>#REF!</v>
      </c>
      <c r="D136" s="27" t="e">
        <f>#REF!</f>
        <v>#REF!</v>
      </c>
      <c r="E136" s="27" t="e">
        <f>#REF!</f>
        <v>#REF!</v>
      </c>
    </row>
    <row r="137" spans="1:5" ht="24" customHeight="1">
      <c r="A137" s="25" t="e">
        <f>#REF!</f>
        <v>#REF!</v>
      </c>
      <c r="B137" s="26" t="e">
        <f>#REF!</f>
        <v>#REF!</v>
      </c>
      <c r="C137" s="26" t="e">
        <f>#REF!</f>
        <v>#REF!</v>
      </c>
      <c r="D137" s="27" t="e">
        <f>#REF!</f>
        <v>#REF!</v>
      </c>
      <c r="E137" s="27" t="e">
        <f>#REF!</f>
        <v>#REF!</v>
      </c>
    </row>
    <row r="138" spans="1:5" ht="24" customHeight="1">
      <c r="A138" s="25" t="e">
        <f>#REF!</f>
        <v>#REF!</v>
      </c>
      <c r="B138" s="26" t="e">
        <f>#REF!</f>
        <v>#REF!</v>
      </c>
      <c r="C138" s="26" t="e">
        <f>#REF!</f>
        <v>#REF!</v>
      </c>
      <c r="D138" s="27" t="e">
        <f>#REF!</f>
        <v>#REF!</v>
      </c>
      <c r="E138" s="27" t="e">
        <f>#REF!</f>
        <v>#REF!</v>
      </c>
    </row>
    <row r="139" spans="1:5" ht="24" customHeight="1">
      <c r="A139" s="25" t="e">
        <f>#REF!</f>
        <v>#REF!</v>
      </c>
      <c r="B139" s="26" t="e">
        <f>#REF!</f>
        <v>#REF!</v>
      </c>
      <c r="C139" s="26" t="e">
        <f>#REF!</f>
        <v>#REF!</v>
      </c>
      <c r="D139" s="27" t="e">
        <f>#REF!</f>
        <v>#REF!</v>
      </c>
      <c r="E139" s="27" t="e">
        <f>#REF!</f>
        <v>#REF!</v>
      </c>
    </row>
    <row r="140" spans="1:5" ht="24" customHeight="1">
      <c r="A140" s="25" t="e">
        <f>#REF!</f>
        <v>#REF!</v>
      </c>
      <c r="B140" s="26" t="e">
        <f>#REF!</f>
        <v>#REF!</v>
      </c>
      <c r="C140" s="26" t="e">
        <f>#REF!</f>
        <v>#REF!</v>
      </c>
      <c r="D140" s="27" t="e">
        <f>#REF!</f>
        <v>#REF!</v>
      </c>
      <c r="E140" s="27" t="e">
        <f>#REF!</f>
        <v>#REF!</v>
      </c>
    </row>
    <row r="141" spans="1:5" ht="24" customHeight="1">
      <c r="A141" s="25" t="e">
        <f>#REF!</f>
        <v>#REF!</v>
      </c>
      <c r="B141" s="26" t="e">
        <f>#REF!</f>
        <v>#REF!</v>
      </c>
      <c r="C141" s="26" t="e">
        <f>#REF!</f>
        <v>#REF!</v>
      </c>
      <c r="D141" s="27" t="e">
        <f>#REF!</f>
        <v>#REF!</v>
      </c>
      <c r="E141" s="27" t="e">
        <f>#REF!</f>
        <v>#REF!</v>
      </c>
    </row>
    <row r="142" spans="1:5" ht="24" customHeight="1">
      <c r="A142" s="25" t="e">
        <f>#REF!</f>
        <v>#REF!</v>
      </c>
      <c r="B142" s="26" t="e">
        <f>#REF!</f>
        <v>#REF!</v>
      </c>
      <c r="C142" s="26" t="e">
        <f>#REF!</f>
        <v>#REF!</v>
      </c>
      <c r="D142" s="27" t="e">
        <f>#REF!</f>
        <v>#REF!</v>
      </c>
      <c r="E142" s="27" t="e">
        <f>#REF!</f>
        <v>#REF!</v>
      </c>
    </row>
    <row r="143" spans="1:5" ht="24" customHeight="1">
      <c r="A143" s="25" t="e">
        <f>#REF!</f>
        <v>#REF!</v>
      </c>
      <c r="B143" s="26" t="e">
        <f>#REF!</f>
        <v>#REF!</v>
      </c>
      <c r="C143" s="26" t="e">
        <f>#REF!</f>
        <v>#REF!</v>
      </c>
      <c r="D143" s="27" t="e">
        <f>#REF!</f>
        <v>#REF!</v>
      </c>
      <c r="E143" s="27" t="e">
        <f>#REF!</f>
        <v>#REF!</v>
      </c>
    </row>
    <row r="144" spans="1:5" ht="24" customHeight="1">
      <c r="A144" s="25" t="e">
        <f>#REF!</f>
        <v>#REF!</v>
      </c>
      <c r="B144" s="26" t="e">
        <f>#REF!</f>
        <v>#REF!</v>
      </c>
      <c r="C144" s="26" t="e">
        <f>#REF!</f>
        <v>#REF!</v>
      </c>
      <c r="D144" s="27" t="e">
        <f>#REF!</f>
        <v>#REF!</v>
      </c>
      <c r="E144" s="27" t="e">
        <f>#REF!</f>
        <v>#REF!</v>
      </c>
    </row>
    <row r="145" spans="1:5" ht="24" customHeight="1">
      <c r="A145" s="25" t="e">
        <f>#REF!</f>
        <v>#REF!</v>
      </c>
      <c r="B145" s="26" t="e">
        <f>#REF!</f>
        <v>#REF!</v>
      </c>
      <c r="C145" s="26" t="e">
        <f>#REF!</f>
        <v>#REF!</v>
      </c>
      <c r="D145" s="27" t="e">
        <f>#REF!</f>
        <v>#REF!</v>
      </c>
      <c r="E145" s="27" t="e">
        <f>#REF!</f>
        <v>#REF!</v>
      </c>
    </row>
    <row r="146" spans="1:5" ht="24" customHeight="1">
      <c r="A146" s="25" t="e">
        <f>#REF!</f>
        <v>#REF!</v>
      </c>
      <c r="B146" s="26" t="e">
        <f>#REF!</f>
        <v>#REF!</v>
      </c>
      <c r="C146" s="26" t="e">
        <f>#REF!</f>
        <v>#REF!</v>
      </c>
      <c r="D146" s="27" t="e">
        <f>#REF!</f>
        <v>#REF!</v>
      </c>
      <c r="E146" s="27" t="e">
        <f>#REF!</f>
        <v>#REF!</v>
      </c>
    </row>
    <row r="147" spans="1:5" ht="24" customHeight="1">
      <c r="A147" s="25" t="e">
        <f>#REF!</f>
        <v>#REF!</v>
      </c>
      <c r="B147" s="26" t="e">
        <f>#REF!</f>
        <v>#REF!</v>
      </c>
      <c r="C147" s="26" t="e">
        <f>#REF!</f>
        <v>#REF!</v>
      </c>
      <c r="D147" s="27" t="e">
        <f>#REF!</f>
        <v>#REF!</v>
      </c>
      <c r="E147" s="27" t="e">
        <f>#REF!</f>
        <v>#REF!</v>
      </c>
    </row>
    <row r="148" spans="1:5" ht="24" customHeight="1">
      <c r="A148" s="25" t="e">
        <f>#REF!</f>
        <v>#REF!</v>
      </c>
      <c r="B148" s="26" t="e">
        <f>#REF!</f>
        <v>#REF!</v>
      </c>
      <c r="C148" s="26" t="e">
        <f>#REF!</f>
        <v>#REF!</v>
      </c>
      <c r="D148" s="27" t="e">
        <f>#REF!</f>
        <v>#REF!</v>
      </c>
      <c r="E148" s="27" t="e">
        <f>#REF!</f>
        <v>#REF!</v>
      </c>
    </row>
    <row r="149" spans="1:5" ht="24" customHeight="1">
      <c r="A149" s="25" t="e">
        <f>#REF!</f>
        <v>#REF!</v>
      </c>
      <c r="B149" s="26" t="e">
        <f>#REF!</f>
        <v>#REF!</v>
      </c>
      <c r="C149" s="26" t="e">
        <f>#REF!</f>
        <v>#REF!</v>
      </c>
      <c r="D149" s="27" t="e">
        <f>#REF!</f>
        <v>#REF!</v>
      </c>
      <c r="E149" s="27" t="e">
        <f>#REF!</f>
        <v>#REF!</v>
      </c>
    </row>
  </sheetData>
  <phoneticPr fontId="4"/>
  <printOptions horizontalCentered="1"/>
  <pageMargins left="0.78740157480314965" right="0.39370078740157483" top="0.94488188976377963" bottom="0.55118110236220474" header="0.31496062992125984" footer="0.31496062992125984"/>
  <pageSetup paperSize="9" scale="93" fitToHeight="0" orientation="portrait" r:id="rId1"/>
  <headerFooter alignWithMargins="0">
    <oddHeader>&amp;R№&amp;P</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FF0000"/>
    <pageSetUpPr fitToPage="1"/>
  </sheetPr>
  <dimension ref="A1:X151"/>
  <sheetViews>
    <sheetView zoomScale="85" zoomScaleNormal="85" zoomScaleSheetLayoutView="100" workbookViewId="0">
      <pane xSplit="2" ySplit="1" topLeftCell="C2" activePane="bottomRight" state="frozen"/>
      <selection pane="topRight"/>
      <selection pane="bottomLeft"/>
      <selection pane="bottomRight"/>
    </sheetView>
  </sheetViews>
  <sheetFormatPr defaultColWidth="53.375" defaultRowHeight="64.5" customHeight="1"/>
  <cols>
    <col min="1" max="1" width="9.625" style="28" customWidth="1"/>
    <col min="2" max="2" width="25.375" style="29" customWidth="1"/>
    <col min="3" max="3" width="22.75" style="29" customWidth="1"/>
    <col min="4" max="4" width="31" style="29" customWidth="1"/>
    <col min="5" max="5" width="9.625" style="30" customWidth="1"/>
    <col min="6" max="6" width="9.625" style="28" customWidth="1"/>
    <col min="7" max="7" width="16.125" style="29" customWidth="1"/>
    <col min="8" max="8" width="8.875" style="31" customWidth="1"/>
    <col min="9" max="9" width="16.125" style="29" customWidth="1"/>
    <col min="10" max="10" width="16.125" style="32" customWidth="1"/>
    <col min="11" max="18" width="10.125" style="33" customWidth="1"/>
    <col min="19" max="19" width="42.125" style="29" customWidth="1"/>
    <col min="20" max="20" width="34" style="29" customWidth="1"/>
    <col min="21" max="22" width="13.25" style="30" hidden="1" customWidth="1"/>
    <col min="23" max="23" width="13.25" style="30" customWidth="1"/>
    <col min="24" max="24" width="13.375" style="30" customWidth="1"/>
    <col min="25" max="16384" width="53.375" style="30"/>
  </cols>
  <sheetData>
    <row r="1" spans="1:24" s="34" customFormat="1" ht="64.5" customHeight="1">
      <c r="A1" s="36" t="s">
        <v>693</v>
      </c>
      <c r="B1" s="36" t="s">
        <v>12</v>
      </c>
      <c r="C1" s="36" t="s">
        <v>733</v>
      </c>
      <c r="D1" s="36" t="s">
        <v>228</v>
      </c>
      <c r="E1" s="36" t="s">
        <v>305</v>
      </c>
      <c r="F1" s="46" t="s">
        <v>734</v>
      </c>
      <c r="G1" s="36" t="s">
        <v>341</v>
      </c>
      <c r="H1" s="20" t="s">
        <v>21</v>
      </c>
      <c r="I1" s="36" t="s">
        <v>26</v>
      </c>
      <c r="J1" s="36" t="s">
        <v>398</v>
      </c>
      <c r="K1" s="61" t="s">
        <v>741</v>
      </c>
      <c r="L1" s="64" t="s">
        <v>938</v>
      </c>
      <c r="M1" s="64" t="s">
        <v>939</v>
      </c>
      <c r="N1" s="64" t="s">
        <v>927</v>
      </c>
      <c r="O1" s="64" t="s">
        <v>745</v>
      </c>
      <c r="P1" s="64" t="s">
        <v>259</v>
      </c>
      <c r="Q1" s="46" t="s">
        <v>736</v>
      </c>
      <c r="R1" s="46" t="s">
        <v>808</v>
      </c>
      <c r="S1" s="20" t="s">
        <v>814</v>
      </c>
      <c r="T1" s="20" t="s">
        <v>575</v>
      </c>
      <c r="W1" s="80" t="s">
        <v>753</v>
      </c>
      <c r="X1" s="64" t="s">
        <v>1031</v>
      </c>
    </row>
    <row r="2" spans="1:24" s="35" customFormat="1" ht="64.5" customHeight="1">
      <c r="A2" s="37">
        <v>1</v>
      </c>
      <c r="B2" s="40" t="s">
        <v>300</v>
      </c>
      <c r="C2" s="40" t="s">
        <v>110</v>
      </c>
      <c r="D2" s="40" t="s">
        <v>110</v>
      </c>
      <c r="E2" s="44">
        <v>1</v>
      </c>
      <c r="F2" s="44">
        <v>1</v>
      </c>
      <c r="G2" s="40" t="s">
        <v>244</v>
      </c>
      <c r="H2" s="48" t="s">
        <v>32</v>
      </c>
      <c r="I2" s="40" t="s">
        <v>32</v>
      </c>
      <c r="J2" s="56"/>
      <c r="K2" s="62"/>
      <c r="L2" s="65"/>
      <c r="M2" s="65"/>
      <c r="N2" s="65">
        <v>1</v>
      </c>
      <c r="O2" s="65"/>
      <c r="P2" s="62">
        <v>1</v>
      </c>
      <c r="Q2" s="62"/>
      <c r="R2" s="62"/>
      <c r="S2" s="40"/>
      <c r="T2" s="40"/>
    </row>
    <row r="3" spans="1:24" s="35" customFormat="1" ht="64.5" customHeight="1">
      <c r="A3" s="37">
        <v>2</v>
      </c>
      <c r="B3" s="40" t="s">
        <v>283</v>
      </c>
      <c r="C3" s="40" t="s">
        <v>275</v>
      </c>
      <c r="D3" s="40" t="s">
        <v>275</v>
      </c>
      <c r="E3" s="44">
        <v>1</v>
      </c>
      <c r="F3" s="44">
        <v>2</v>
      </c>
      <c r="G3" s="40" t="s">
        <v>286</v>
      </c>
      <c r="H3" s="48" t="s">
        <v>25</v>
      </c>
      <c r="I3" s="40" t="s">
        <v>359</v>
      </c>
      <c r="J3" s="57" t="s">
        <v>909</v>
      </c>
      <c r="K3" s="62"/>
      <c r="L3" s="65">
        <v>1</v>
      </c>
      <c r="M3" s="65" t="s">
        <v>905</v>
      </c>
      <c r="N3" s="65"/>
      <c r="O3" s="65"/>
      <c r="P3" s="62">
        <v>1</v>
      </c>
      <c r="Q3" s="62"/>
      <c r="R3" s="62"/>
      <c r="S3" s="40" t="s">
        <v>609</v>
      </c>
      <c r="T3" s="40"/>
    </row>
    <row r="4" spans="1:24" s="35" customFormat="1" ht="64.5" customHeight="1">
      <c r="A4" s="37">
        <v>3</v>
      </c>
      <c r="B4" s="40" t="s">
        <v>636</v>
      </c>
      <c r="C4" s="21" t="s">
        <v>781</v>
      </c>
      <c r="D4" s="40" t="s">
        <v>61</v>
      </c>
      <c r="E4" s="44">
        <v>1</v>
      </c>
      <c r="F4" s="44">
        <v>3</v>
      </c>
      <c r="G4" s="40" t="s">
        <v>345</v>
      </c>
      <c r="H4" s="48"/>
      <c r="I4" s="40"/>
      <c r="J4" s="56"/>
      <c r="K4" s="62">
        <v>1</v>
      </c>
      <c r="L4" s="65"/>
      <c r="M4" s="65"/>
      <c r="N4" s="65"/>
      <c r="O4" s="65"/>
      <c r="P4" s="62"/>
      <c r="Q4" s="62"/>
      <c r="R4" s="62"/>
      <c r="S4" s="40" t="s">
        <v>739</v>
      </c>
      <c r="T4" s="40"/>
    </row>
    <row r="5" spans="1:24" s="35" customFormat="1" ht="64.5" customHeight="1">
      <c r="A5" s="37">
        <v>4</v>
      </c>
      <c r="B5" s="41" t="s">
        <v>582</v>
      </c>
      <c r="C5" s="41" t="s">
        <v>940</v>
      </c>
      <c r="D5" s="40" t="s">
        <v>940</v>
      </c>
      <c r="E5" s="44">
        <v>1</v>
      </c>
      <c r="F5" s="44">
        <v>4</v>
      </c>
      <c r="G5" s="40" t="s">
        <v>245</v>
      </c>
      <c r="H5" s="48" t="s">
        <v>32</v>
      </c>
      <c r="I5" s="40"/>
      <c r="J5" s="56"/>
      <c r="K5" s="62"/>
      <c r="L5" s="65"/>
      <c r="M5" s="65"/>
      <c r="N5" s="65">
        <v>1</v>
      </c>
      <c r="O5" s="65"/>
      <c r="P5" s="62">
        <v>1</v>
      </c>
      <c r="Q5" s="62"/>
      <c r="R5" s="62"/>
      <c r="S5" s="40" t="s">
        <v>436</v>
      </c>
      <c r="T5" s="40"/>
    </row>
    <row r="6" spans="1:24" s="35" customFormat="1" ht="64.5" customHeight="1">
      <c r="A6" s="37">
        <v>5</v>
      </c>
      <c r="B6" s="40" t="s">
        <v>371</v>
      </c>
      <c r="C6" s="40" t="s">
        <v>445</v>
      </c>
      <c r="D6" s="40" t="s">
        <v>445</v>
      </c>
      <c r="E6" s="44">
        <v>1</v>
      </c>
      <c r="F6" s="44">
        <v>5</v>
      </c>
      <c r="G6" s="40" t="s">
        <v>529</v>
      </c>
      <c r="H6" s="48" t="s">
        <v>6</v>
      </c>
      <c r="I6" s="40" t="s">
        <v>1</v>
      </c>
      <c r="J6" s="56" t="s">
        <v>594</v>
      </c>
      <c r="K6" s="62">
        <v>1</v>
      </c>
      <c r="L6" s="65"/>
      <c r="M6" s="65"/>
      <c r="N6" s="65"/>
      <c r="O6" s="65"/>
      <c r="P6" s="62"/>
      <c r="Q6" s="62"/>
      <c r="R6" s="62"/>
      <c r="S6" s="40" t="s">
        <v>892</v>
      </c>
      <c r="T6" s="40"/>
    </row>
    <row r="7" spans="1:24" s="35" customFormat="1" ht="64.5" customHeight="1">
      <c r="A7" s="37">
        <v>6</v>
      </c>
      <c r="B7" s="40" t="s">
        <v>28</v>
      </c>
      <c r="C7" s="40" t="s">
        <v>448</v>
      </c>
      <c r="D7" s="40" t="s">
        <v>448</v>
      </c>
      <c r="E7" s="44">
        <v>1</v>
      </c>
      <c r="F7" s="44">
        <v>6</v>
      </c>
      <c r="G7" s="40" t="s">
        <v>249</v>
      </c>
      <c r="H7" s="48" t="s">
        <v>32</v>
      </c>
      <c r="I7" s="40" t="s">
        <v>32</v>
      </c>
      <c r="J7" s="56"/>
      <c r="K7" s="62"/>
      <c r="L7" s="65"/>
      <c r="M7" s="65"/>
      <c r="N7" s="65">
        <v>1</v>
      </c>
      <c r="O7" s="65"/>
      <c r="P7" s="62">
        <v>1</v>
      </c>
      <c r="Q7" s="62"/>
      <c r="R7" s="62"/>
      <c r="S7" s="40" t="s">
        <v>625</v>
      </c>
      <c r="T7" s="40"/>
    </row>
    <row r="8" spans="1:24" s="35" customFormat="1" ht="85.5" customHeight="1">
      <c r="A8" s="38">
        <v>7</v>
      </c>
      <c r="B8" s="42" t="s">
        <v>426</v>
      </c>
      <c r="C8" s="40" t="s">
        <v>224</v>
      </c>
      <c r="D8" s="41" t="s">
        <v>489</v>
      </c>
      <c r="E8" s="44">
        <v>1</v>
      </c>
      <c r="F8" s="44">
        <v>7</v>
      </c>
      <c r="G8" s="40" t="s">
        <v>263</v>
      </c>
      <c r="H8" s="48" t="s">
        <v>32</v>
      </c>
      <c r="I8" s="40"/>
      <c r="J8" s="56"/>
      <c r="K8" s="62"/>
      <c r="L8" s="65"/>
      <c r="M8" s="65"/>
      <c r="N8" s="65">
        <v>1</v>
      </c>
      <c r="O8" s="65"/>
      <c r="P8" s="62">
        <v>1</v>
      </c>
      <c r="Q8" s="62"/>
      <c r="R8" s="62"/>
      <c r="S8" s="40" t="s">
        <v>974</v>
      </c>
      <c r="T8" s="40"/>
    </row>
    <row r="9" spans="1:24" s="35" customFormat="1" ht="64.5" customHeight="1">
      <c r="A9" s="37">
        <v>8</v>
      </c>
      <c r="B9" s="40" t="s">
        <v>703</v>
      </c>
      <c r="C9" s="40" t="s">
        <v>141</v>
      </c>
      <c r="D9" s="41" t="s">
        <v>141</v>
      </c>
      <c r="E9" s="44">
        <v>2</v>
      </c>
      <c r="F9" s="44">
        <v>1</v>
      </c>
      <c r="G9" s="40" t="s">
        <v>252</v>
      </c>
      <c r="H9" s="48" t="s">
        <v>32</v>
      </c>
      <c r="I9" s="40"/>
      <c r="J9" s="56"/>
      <c r="K9" s="62"/>
      <c r="L9" s="65"/>
      <c r="M9" s="65"/>
      <c r="N9" s="65">
        <v>1</v>
      </c>
      <c r="O9" s="65"/>
      <c r="P9" s="62">
        <v>1</v>
      </c>
      <c r="Q9" s="62"/>
      <c r="R9" s="62"/>
      <c r="S9" s="40" t="s">
        <v>705</v>
      </c>
      <c r="T9" s="40"/>
    </row>
    <row r="10" spans="1:24" s="35" customFormat="1" ht="64.5" customHeight="1">
      <c r="A10" s="37">
        <v>9</v>
      </c>
      <c r="B10" s="40" t="s">
        <v>43</v>
      </c>
      <c r="C10" s="40" t="s">
        <v>433</v>
      </c>
      <c r="D10" s="40" t="s">
        <v>433</v>
      </c>
      <c r="E10" s="44">
        <v>2</v>
      </c>
      <c r="F10" s="44">
        <v>2</v>
      </c>
      <c r="G10" s="40" t="s">
        <v>48</v>
      </c>
      <c r="H10" s="48" t="s">
        <v>6</v>
      </c>
      <c r="I10" s="40" t="s">
        <v>479</v>
      </c>
      <c r="J10" s="56" t="s">
        <v>606</v>
      </c>
      <c r="K10" s="62"/>
      <c r="L10" s="65">
        <v>1</v>
      </c>
      <c r="M10" s="65" t="s">
        <v>905</v>
      </c>
      <c r="N10" s="65"/>
      <c r="O10" s="65"/>
      <c r="P10" s="62"/>
      <c r="Q10" s="62"/>
      <c r="R10" s="62"/>
      <c r="S10" s="40" t="s">
        <v>326</v>
      </c>
      <c r="T10" s="40"/>
    </row>
    <row r="11" spans="1:24" s="35" customFormat="1" ht="64.5" customHeight="1">
      <c r="A11" s="37">
        <v>10</v>
      </c>
      <c r="B11" s="40" t="s">
        <v>104</v>
      </c>
      <c r="C11" s="40" t="s">
        <v>317</v>
      </c>
      <c r="D11" s="40" t="s">
        <v>317</v>
      </c>
      <c r="E11" s="44">
        <v>2</v>
      </c>
      <c r="F11" s="44">
        <v>3</v>
      </c>
      <c r="G11" s="40" t="s">
        <v>16</v>
      </c>
      <c r="H11" s="48" t="s">
        <v>6</v>
      </c>
      <c r="I11" s="40" t="s">
        <v>480</v>
      </c>
      <c r="J11" s="56" t="s">
        <v>611</v>
      </c>
      <c r="K11" s="62"/>
      <c r="L11" s="65">
        <v>1</v>
      </c>
      <c r="M11" s="65" t="s">
        <v>905</v>
      </c>
      <c r="N11" s="65"/>
      <c r="O11" s="65"/>
      <c r="P11" s="62"/>
      <c r="Q11" s="62"/>
      <c r="R11" s="62">
        <v>1</v>
      </c>
      <c r="S11" s="40" t="s">
        <v>337</v>
      </c>
      <c r="T11" s="40"/>
      <c r="U11" s="77"/>
      <c r="W11" s="77" t="s">
        <v>985</v>
      </c>
    </row>
    <row r="12" spans="1:24" s="35" customFormat="1" ht="90" customHeight="1">
      <c r="A12" s="37">
        <v>11</v>
      </c>
      <c r="B12" s="40" t="s">
        <v>431</v>
      </c>
      <c r="C12" s="40" t="s">
        <v>409</v>
      </c>
      <c r="D12" s="40" t="s">
        <v>666</v>
      </c>
      <c r="E12" s="44">
        <v>2</v>
      </c>
      <c r="F12" s="44">
        <v>4</v>
      </c>
      <c r="G12" s="40" t="s">
        <v>886</v>
      </c>
      <c r="H12" s="48" t="s">
        <v>8</v>
      </c>
      <c r="I12" s="40" t="s">
        <v>704</v>
      </c>
      <c r="J12" s="57" t="s">
        <v>1009</v>
      </c>
      <c r="K12" s="62"/>
      <c r="L12" s="65">
        <v>1</v>
      </c>
      <c r="M12" s="65" t="s">
        <v>539</v>
      </c>
      <c r="N12" s="65"/>
      <c r="O12" s="65"/>
      <c r="P12" s="62"/>
      <c r="Q12" s="62">
        <v>1</v>
      </c>
      <c r="R12" s="62"/>
      <c r="S12" s="40" t="s">
        <v>998</v>
      </c>
      <c r="T12" s="40"/>
      <c r="W12" s="77" t="s">
        <v>985</v>
      </c>
    </row>
    <row r="13" spans="1:24" s="35" customFormat="1" ht="64.5" customHeight="1">
      <c r="A13" s="37">
        <v>12</v>
      </c>
      <c r="B13" s="40" t="s">
        <v>257</v>
      </c>
      <c r="C13" s="40" t="s">
        <v>55</v>
      </c>
      <c r="D13" s="40" t="s">
        <v>55</v>
      </c>
      <c r="E13" s="44">
        <v>3</v>
      </c>
      <c r="F13" s="44">
        <v>1</v>
      </c>
      <c r="G13" s="40" t="s">
        <v>254</v>
      </c>
      <c r="H13" s="48" t="s">
        <v>32</v>
      </c>
      <c r="I13" s="40" t="s">
        <v>32</v>
      </c>
      <c r="J13" s="56"/>
      <c r="K13" s="62"/>
      <c r="L13" s="65"/>
      <c r="M13" s="65"/>
      <c r="N13" s="65">
        <v>1</v>
      </c>
      <c r="O13" s="65"/>
      <c r="P13" s="62">
        <v>1</v>
      </c>
      <c r="Q13" s="62"/>
      <c r="R13" s="62"/>
      <c r="S13" s="40"/>
      <c r="T13" s="40"/>
    </row>
    <row r="14" spans="1:24" s="35" customFormat="1" ht="64.5" customHeight="1">
      <c r="A14" s="37">
        <v>13</v>
      </c>
      <c r="B14" s="40" t="s">
        <v>260</v>
      </c>
      <c r="C14" s="41" t="s">
        <v>18</v>
      </c>
      <c r="D14" s="40" t="s">
        <v>18</v>
      </c>
      <c r="E14" s="44">
        <v>3</v>
      </c>
      <c r="F14" s="44">
        <v>2</v>
      </c>
      <c r="G14" s="40" t="s">
        <v>254</v>
      </c>
      <c r="H14" s="48" t="s">
        <v>32</v>
      </c>
      <c r="I14" s="40" t="s">
        <v>32</v>
      </c>
      <c r="J14" s="56"/>
      <c r="K14" s="62"/>
      <c r="L14" s="65"/>
      <c r="M14" s="65"/>
      <c r="N14" s="65">
        <v>1</v>
      </c>
      <c r="O14" s="65"/>
      <c r="P14" s="62">
        <v>1</v>
      </c>
      <c r="Q14" s="62"/>
      <c r="R14" s="62"/>
      <c r="S14" s="40" t="s">
        <v>151</v>
      </c>
      <c r="T14" s="40"/>
    </row>
    <row r="15" spans="1:24" s="35" customFormat="1" ht="64.5" customHeight="1">
      <c r="A15" s="37">
        <v>14</v>
      </c>
      <c r="B15" s="40" t="s">
        <v>724</v>
      </c>
      <c r="C15" s="41" t="s">
        <v>857</v>
      </c>
      <c r="D15" s="41" t="s">
        <v>788</v>
      </c>
      <c r="E15" s="44">
        <v>3</v>
      </c>
      <c r="F15" s="44">
        <v>3</v>
      </c>
      <c r="G15" s="40" t="s">
        <v>571</v>
      </c>
      <c r="H15" s="48"/>
      <c r="I15" s="40" t="s">
        <v>32</v>
      </c>
      <c r="J15" s="56"/>
      <c r="K15" s="62"/>
      <c r="L15" s="65"/>
      <c r="M15" s="65"/>
      <c r="N15" s="65"/>
      <c r="O15" s="65">
        <v>1</v>
      </c>
      <c r="P15" s="62"/>
      <c r="Q15" s="62"/>
      <c r="R15" s="62"/>
      <c r="S15" s="40" t="s">
        <v>383</v>
      </c>
      <c r="T15" s="40"/>
    </row>
    <row r="16" spans="1:24" s="35" customFormat="1" ht="64.5" customHeight="1">
      <c r="A16" s="37">
        <v>15</v>
      </c>
      <c r="B16" s="40" t="s">
        <v>374</v>
      </c>
      <c r="C16" s="41" t="s">
        <v>378</v>
      </c>
      <c r="D16" s="40" t="s">
        <v>378</v>
      </c>
      <c r="E16" s="44">
        <v>3</v>
      </c>
      <c r="F16" s="44">
        <v>4</v>
      </c>
      <c r="G16" s="40" t="s">
        <v>254</v>
      </c>
      <c r="H16" s="48"/>
      <c r="I16" s="40"/>
      <c r="J16" s="56"/>
      <c r="K16" s="62"/>
      <c r="L16" s="65"/>
      <c r="M16" s="65"/>
      <c r="N16" s="65">
        <v>1</v>
      </c>
      <c r="O16" s="65"/>
      <c r="P16" s="62">
        <v>1</v>
      </c>
      <c r="Q16" s="62"/>
      <c r="R16" s="62"/>
      <c r="S16" s="40" t="s">
        <v>959</v>
      </c>
      <c r="T16" s="40"/>
    </row>
    <row r="17" spans="1:23" s="35" customFormat="1" ht="78" customHeight="1">
      <c r="A17" s="38">
        <v>16</v>
      </c>
      <c r="B17" s="42" t="s">
        <v>518</v>
      </c>
      <c r="C17" s="41" t="s">
        <v>1003</v>
      </c>
      <c r="D17" s="41" t="s">
        <v>1003</v>
      </c>
      <c r="E17" s="44">
        <v>3</v>
      </c>
      <c r="F17" s="44">
        <v>5</v>
      </c>
      <c r="G17" s="40" t="s">
        <v>859</v>
      </c>
      <c r="H17" s="48"/>
      <c r="I17" s="40"/>
      <c r="J17" s="57"/>
      <c r="K17" s="62"/>
      <c r="L17" s="65"/>
      <c r="M17" s="65"/>
      <c r="N17" s="65">
        <v>1</v>
      </c>
      <c r="O17" s="65"/>
      <c r="P17" s="62"/>
      <c r="Q17" s="65"/>
      <c r="R17" s="62"/>
      <c r="S17" s="72" t="s">
        <v>559</v>
      </c>
      <c r="T17" s="40"/>
      <c r="W17" s="77" t="s">
        <v>985</v>
      </c>
    </row>
    <row r="18" spans="1:23" s="35" customFormat="1" ht="64.5" customHeight="1">
      <c r="A18" s="37">
        <v>17</v>
      </c>
      <c r="B18" s="40" t="s">
        <v>523</v>
      </c>
      <c r="C18" s="40" t="s">
        <v>440</v>
      </c>
      <c r="D18" s="40" t="s">
        <v>440</v>
      </c>
      <c r="E18" s="44">
        <v>3</v>
      </c>
      <c r="F18" s="44">
        <v>6</v>
      </c>
      <c r="G18" s="40" t="s">
        <v>975</v>
      </c>
      <c r="H18" s="48" t="s">
        <v>32</v>
      </c>
      <c r="I18" s="40" t="s">
        <v>32</v>
      </c>
      <c r="J18" s="56"/>
      <c r="K18" s="62"/>
      <c r="L18" s="65"/>
      <c r="M18" s="65"/>
      <c r="N18" s="65">
        <v>1</v>
      </c>
      <c r="O18" s="65"/>
      <c r="P18" s="62">
        <v>1</v>
      </c>
      <c r="Q18" s="62"/>
      <c r="R18" s="62"/>
      <c r="S18" s="40" t="s">
        <v>459</v>
      </c>
      <c r="T18" s="40"/>
    </row>
    <row r="19" spans="1:23" s="35" customFormat="1" ht="64.5" customHeight="1">
      <c r="A19" s="37">
        <v>18</v>
      </c>
      <c r="B19" s="40" t="s">
        <v>170</v>
      </c>
      <c r="C19" s="41" t="s">
        <v>964</v>
      </c>
      <c r="D19" s="40" t="s">
        <v>138</v>
      </c>
      <c r="E19" s="44">
        <v>4</v>
      </c>
      <c r="F19" s="44">
        <v>1</v>
      </c>
      <c r="G19" s="40" t="s">
        <v>571</v>
      </c>
      <c r="H19" s="48" t="s">
        <v>32</v>
      </c>
      <c r="I19" s="40" t="s">
        <v>32</v>
      </c>
      <c r="J19" s="56"/>
      <c r="K19" s="62"/>
      <c r="L19" s="65"/>
      <c r="M19" s="65"/>
      <c r="N19" s="65"/>
      <c r="O19" s="65">
        <v>1</v>
      </c>
      <c r="P19" s="62"/>
      <c r="Q19" s="62"/>
      <c r="R19" s="62"/>
      <c r="S19" s="40" t="s">
        <v>960</v>
      </c>
      <c r="T19" s="40"/>
    </row>
    <row r="20" spans="1:23" s="35" customFormat="1" ht="64.5" customHeight="1">
      <c r="A20" s="37">
        <v>19</v>
      </c>
      <c r="B20" s="40" t="s">
        <v>610</v>
      </c>
      <c r="C20" s="40" t="s">
        <v>207</v>
      </c>
      <c r="D20" s="40" t="s">
        <v>207</v>
      </c>
      <c r="E20" s="44">
        <v>4</v>
      </c>
      <c r="F20" s="44">
        <v>2</v>
      </c>
      <c r="G20" s="40" t="s">
        <v>679</v>
      </c>
      <c r="H20" s="48" t="s">
        <v>64</v>
      </c>
      <c r="I20" s="40" t="s">
        <v>198</v>
      </c>
      <c r="J20" s="56" t="s">
        <v>101</v>
      </c>
      <c r="K20" s="62"/>
      <c r="L20" s="65">
        <v>1</v>
      </c>
      <c r="M20" s="65" t="s">
        <v>905</v>
      </c>
      <c r="N20" s="65"/>
      <c r="O20" s="65"/>
      <c r="P20" s="62"/>
      <c r="Q20" s="62">
        <v>1</v>
      </c>
      <c r="R20" s="62"/>
      <c r="S20" s="40" t="s">
        <v>867</v>
      </c>
      <c r="T20" s="40"/>
      <c r="W20" s="77" t="s">
        <v>985</v>
      </c>
    </row>
    <row r="21" spans="1:23" s="35" customFormat="1" ht="64.5" customHeight="1">
      <c r="A21" s="39">
        <v>20</v>
      </c>
      <c r="B21" s="43" t="s">
        <v>887</v>
      </c>
      <c r="C21" s="40" t="s">
        <v>66</v>
      </c>
      <c r="D21" s="40" t="s">
        <v>66</v>
      </c>
      <c r="E21" s="44">
        <v>4</v>
      </c>
      <c r="F21" s="44">
        <v>3</v>
      </c>
      <c r="G21" s="47" t="s">
        <v>102</v>
      </c>
      <c r="H21" s="49" t="s">
        <v>64</v>
      </c>
      <c r="I21" s="47" t="s">
        <v>393</v>
      </c>
      <c r="J21" s="56" t="s">
        <v>607</v>
      </c>
      <c r="K21" s="62"/>
      <c r="L21" s="65">
        <v>1</v>
      </c>
      <c r="M21" s="65" t="s">
        <v>905</v>
      </c>
      <c r="N21" s="65">
        <v>1</v>
      </c>
      <c r="O21" s="65"/>
      <c r="P21" s="62">
        <v>1</v>
      </c>
      <c r="Q21" s="62"/>
      <c r="R21" s="62"/>
      <c r="S21" s="40" t="s">
        <v>816</v>
      </c>
      <c r="T21" s="40" t="s">
        <v>888</v>
      </c>
      <c r="U21" s="43" t="s">
        <v>778</v>
      </c>
      <c r="V21" s="79" t="s">
        <v>589</v>
      </c>
    </row>
    <row r="22" spans="1:23" s="35" customFormat="1" ht="64.5" customHeight="1">
      <c r="A22" s="37">
        <v>21</v>
      </c>
      <c r="B22" s="40" t="s">
        <v>271</v>
      </c>
      <c r="C22" s="40" t="s">
        <v>320</v>
      </c>
      <c r="D22" s="40" t="s">
        <v>320</v>
      </c>
      <c r="E22" s="44">
        <v>5</v>
      </c>
      <c r="F22" s="44">
        <v>1</v>
      </c>
      <c r="G22" s="40" t="s">
        <v>244</v>
      </c>
      <c r="H22" s="48" t="s">
        <v>32</v>
      </c>
      <c r="I22" s="40" t="s">
        <v>32</v>
      </c>
      <c r="J22" s="56"/>
      <c r="K22" s="62"/>
      <c r="L22" s="65"/>
      <c r="M22" s="65"/>
      <c r="N22" s="65">
        <v>1</v>
      </c>
      <c r="O22" s="65"/>
      <c r="P22" s="62">
        <v>1</v>
      </c>
      <c r="Q22" s="62"/>
      <c r="R22" s="62"/>
      <c r="S22" s="40"/>
      <c r="T22" s="40"/>
    </row>
    <row r="23" spans="1:23" s="35" customFormat="1" ht="64.5" customHeight="1">
      <c r="A23" s="37">
        <v>22</v>
      </c>
      <c r="B23" s="40" t="s">
        <v>67</v>
      </c>
      <c r="C23" s="40" t="s">
        <v>50</v>
      </c>
      <c r="D23" s="40" t="s">
        <v>50</v>
      </c>
      <c r="E23" s="44">
        <v>5</v>
      </c>
      <c r="F23" s="44">
        <v>2</v>
      </c>
      <c r="G23" s="40" t="s">
        <v>255</v>
      </c>
      <c r="H23" s="48" t="s">
        <v>32</v>
      </c>
      <c r="I23" s="40" t="s">
        <v>32</v>
      </c>
      <c r="J23" s="56"/>
      <c r="K23" s="62"/>
      <c r="L23" s="65"/>
      <c r="M23" s="65"/>
      <c r="N23" s="65">
        <v>1</v>
      </c>
      <c r="O23" s="65"/>
      <c r="P23" s="62">
        <v>1</v>
      </c>
      <c r="Q23" s="62"/>
      <c r="R23" s="62"/>
      <c r="S23" s="40" t="s">
        <v>625</v>
      </c>
      <c r="T23" s="40"/>
    </row>
    <row r="24" spans="1:23" s="35" customFormat="1" ht="64.5" customHeight="1">
      <c r="A24" s="38">
        <v>23</v>
      </c>
      <c r="B24" s="42" t="s">
        <v>206</v>
      </c>
      <c r="C24" s="40" t="s">
        <v>941</v>
      </c>
      <c r="D24" s="40" t="s">
        <v>572</v>
      </c>
      <c r="E24" s="44">
        <v>6</v>
      </c>
      <c r="F24" s="44">
        <v>1</v>
      </c>
      <c r="G24" s="40" t="s">
        <v>571</v>
      </c>
      <c r="H24" s="48"/>
      <c r="I24" s="40"/>
      <c r="J24" s="56"/>
      <c r="K24" s="62"/>
      <c r="L24" s="65"/>
      <c r="M24" s="65"/>
      <c r="N24" s="65"/>
      <c r="O24" s="65">
        <v>1</v>
      </c>
      <c r="P24" s="62"/>
      <c r="Q24" s="62"/>
      <c r="R24" s="62"/>
      <c r="S24" s="40" t="s">
        <v>947</v>
      </c>
      <c r="T24" s="40"/>
    </row>
    <row r="25" spans="1:23" s="35" customFormat="1" ht="64.5" customHeight="1">
      <c r="A25" s="37">
        <v>24</v>
      </c>
      <c r="B25" s="41" t="s">
        <v>948</v>
      </c>
      <c r="C25" s="40" t="s">
        <v>950</v>
      </c>
      <c r="D25" s="40" t="s">
        <v>542</v>
      </c>
      <c r="E25" s="44">
        <v>6</v>
      </c>
      <c r="F25" s="44">
        <v>2</v>
      </c>
      <c r="G25" s="40" t="s">
        <v>571</v>
      </c>
      <c r="H25" s="48"/>
      <c r="I25" s="40"/>
      <c r="J25" s="56"/>
      <c r="K25" s="62"/>
      <c r="L25" s="65"/>
      <c r="M25" s="65"/>
      <c r="N25" s="65"/>
      <c r="O25" s="65">
        <v>1</v>
      </c>
      <c r="P25" s="62"/>
      <c r="Q25" s="62"/>
      <c r="R25" s="62"/>
      <c r="S25" s="40" t="s">
        <v>716</v>
      </c>
      <c r="T25" s="40"/>
    </row>
    <row r="26" spans="1:23" s="35" customFormat="1" ht="64.5" customHeight="1">
      <c r="A26" s="37">
        <v>25</v>
      </c>
      <c r="B26" s="40" t="s">
        <v>310</v>
      </c>
      <c r="C26" s="40" t="s">
        <v>449</v>
      </c>
      <c r="D26" s="40" t="s">
        <v>449</v>
      </c>
      <c r="E26" s="44">
        <v>6</v>
      </c>
      <c r="F26" s="44">
        <v>3</v>
      </c>
      <c r="G26" s="40" t="s">
        <v>312</v>
      </c>
      <c r="H26" s="48" t="s">
        <v>49</v>
      </c>
      <c r="I26" s="40" t="s">
        <v>458</v>
      </c>
      <c r="J26" s="56" t="s">
        <v>204</v>
      </c>
      <c r="K26" s="62"/>
      <c r="L26" s="65">
        <v>1</v>
      </c>
      <c r="M26" s="65" t="s">
        <v>905</v>
      </c>
      <c r="N26" s="65"/>
      <c r="O26" s="65"/>
      <c r="P26" s="62"/>
      <c r="Q26" s="62">
        <v>1</v>
      </c>
      <c r="R26" s="62"/>
      <c r="S26" s="40" t="s">
        <v>554</v>
      </c>
      <c r="T26" s="40"/>
      <c r="W26" s="77" t="s">
        <v>985</v>
      </c>
    </row>
    <row r="27" spans="1:23" s="35" customFormat="1" ht="64.5" customHeight="1">
      <c r="A27" s="37">
        <v>26</v>
      </c>
      <c r="B27" s="40" t="s">
        <v>289</v>
      </c>
      <c r="C27" s="41" t="s">
        <v>4</v>
      </c>
      <c r="D27" s="40" t="s">
        <v>4</v>
      </c>
      <c r="E27" s="44">
        <v>6</v>
      </c>
      <c r="F27" s="44">
        <v>4</v>
      </c>
      <c r="G27" s="40" t="s">
        <v>263</v>
      </c>
      <c r="H27" s="48"/>
      <c r="I27" s="40"/>
      <c r="J27" s="56"/>
      <c r="K27" s="62"/>
      <c r="L27" s="65"/>
      <c r="M27" s="65"/>
      <c r="N27" s="65">
        <v>1</v>
      </c>
      <c r="O27" s="65"/>
      <c r="P27" s="62">
        <v>1</v>
      </c>
      <c r="Q27" s="62"/>
      <c r="R27" s="62"/>
      <c r="S27" s="40" t="s">
        <v>942</v>
      </c>
      <c r="T27" s="40"/>
    </row>
    <row r="28" spans="1:23" s="35" customFormat="1" ht="64.5" customHeight="1">
      <c r="A28" s="37">
        <v>27</v>
      </c>
      <c r="B28" s="40" t="s">
        <v>362</v>
      </c>
      <c r="C28" s="40" t="s">
        <v>468</v>
      </c>
      <c r="D28" s="40" t="s">
        <v>468</v>
      </c>
      <c r="E28" s="44">
        <v>7</v>
      </c>
      <c r="F28" s="44">
        <v>1</v>
      </c>
      <c r="G28" s="40" t="s">
        <v>847</v>
      </c>
      <c r="H28" s="48" t="s">
        <v>79</v>
      </c>
      <c r="I28" s="40" t="s">
        <v>485</v>
      </c>
      <c r="J28" s="57" t="s">
        <v>460</v>
      </c>
      <c r="K28" s="62"/>
      <c r="L28" s="65">
        <v>1</v>
      </c>
      <c r="M28" s="65" t="s">
        <v>539</v>
      </c>
      <c r="N28" s="65"/>
      <c r="O28" s="65"/>
      <c r="P28" s="62"/>
      <c r="Q28" s="62">
        <v>1</v>
      </c>
      <c r="R28" s="62"/>
      <c r="S28" s="40" t="s">
        <v>849</v>
      </c>
      <c r="T28" s="40"/>
      <c r="W28" s="77" t="s">
        <v>985</v>
      </c>
    </row>
    <row r="29" spans="1:23" s="35" customFormat="1" ht="64.5" customHeight="1">
      <c r="A29" s="37">
        <v>28</v>
      </c>
      <c r="B29" s="40" t="s">
        <v>272</v>
      </c>
      <c r="C29" s="40" t="s">
        <v>246</v>
      </c>
      <c r="D29" s="40" t="s">
        <v>246</v>
      </c>
      <c r="E29" s="44">
        <v>7</v>
      </c>
      <c r="F29" s="44">
        <v>2</v>
      </c>
      <c r="G29" s="40" t="s">
        <v>244</v>
      </c>
      <c r="H29" s="48"/>
      <c r="I29" s="40"/>
      <c r="J29" s="56"/>
      <c r="K29" s="62"/>
      <c r="L29" s="65"/>
      <c r="M29" s="65"/>
      <c r="N29" s="65">
        <v>1</v>
      </c>
      <c r="O29" s="65"/>
      <c r="P29" s="62">
        <v>1</v>
      </c>
      <c r="Q29" s="62"/>
      <c r="R29" s="62"/>
      <c r="S29" s="40" t="s">
        <v>994</v>
      </c>
      <c r="T29" s="40"/>
      <c r="W29" s="77" t="s">
        <v>985</v>
      </c>
    </row>
    <row r="30" spans="1:23" s="35" customFormat="1" ht="105.75" customHeight="1">
      <c r="A30" s="37">
        <v>29</v>
      </c>
      <c r="B30" s="40" t="s">
        <v>727</v>
      </c>
      <c r="C30" s="40" t="s">
        <v>7</v>
      </c>
      <c r="D30" s="40" t="s">
        <v>951</v>
      </c>
      <c r="E30" s="44">
        <v>7</v>
      </c>
      <c r="F30" s="44">
        <v>3</v>
      </c>
      <c r="G30" s="40" t="s">
        <v>754</v>
      </c>
      <c r="H30" s="48" t="s">
        <v>6</v>
      </c>
      <c r="I30" s="40" t="s">
        <v>112</v>
      </c>
      <c r="J30" s="56" t="s">
        <v>728</v>
      </c>
      <c r="K30" s="62"/>
      <c r="L30" s="65">
        <v>1</v>
      </c>
      <c r="M30" s="65" t="s">
        <v>905</v>
      </c>
      <c r="N30" s="65"/>
      <c r="O30" s="65"/>
      <c r="P30" s="62">
        <v>1</v>
      </c>
      <c r="Q30" s="62"/>
      <c r="R30" s="62"/>
      <c r="S30" s="73" t="s">
        <v>238</v>
      </c>
      <c r="T30" s="75" t="s">
        <v>732</v>
      </c>
    </row>
    <row r="31" spans="1:23" s="35" customFormat="1" ht="64.5" customHeight="1">
      <c r="A31" s="37">
        <v>30</v>
      </c>
      <c r="B31" s="40" t="s">
        <v>52</v>
      </c>
      <c r="C31" s="40" t="s">
        <v>328</v>
      </c>
      <c r="D31" s="40" t="s">
        <v>328</v>
      </c>
      <c r="E31" s="44">
        <v>7</v>
      </c>
      <c r="F31" s="44">
        <v>4</v>
      </c>
      <c r="G31" s="40" t="s">
        <v>659</v>
      </c>
      <c r="H31" s="48" t="s">
        <v>72</v>
      </c>
      <c r="I31" s="40" t="s">
        <v>631</v>
      </c>
      <c r="J31" s="56" t="s">
        <v>544</v>
      </c>
      <c r="K31" s="62"/>
      <c r="L31" s="65">
        <v>1</v>
      </c>
      <c r="M31" s="65" t="s">
        <v>539</v>
      </c>
      <c r="N31" s="65"/>
      <c r="O31" s="65"/>
      <c r="P31" s="62"/>
      <c r="Q31" s="62"/>
      <c r="R31" s="62">
        <v>1</v>
      </c>
      <c r="S31" s="40" t="s">
        <v>190</v>
      </c>
      <c r="T31" s="40"/>
      <c r="W31" s="77" t="s">
        <v>985</v>
      </c>
    </row>
    <row r="32" spans="1:23" s="35" customFormat="1" ht="64.5" customHeight="1">
      <c r="A32" s="150">
        <v>31</v>
      </c>
      <c r="B32" s="40" t="s">
        <v>298</v>
      </c>
      <c r="C32" s="41" t="s">
        <v>961</v>
      </c>
      <c r="D32" s="41" t="s">
        <v>961</v>
      </c>
      <c r="E32" s="45">
        <v>8</v>
      </c>
      <c r="F32" s="44">
        <v>1</v>
      </c>
      <c r="G32" s="40" t="s">
        <v>263</v>
      </c>
      <c r="H32" s="48"/>
      <c r="I32" s="40" t="s">
        <v>32</v>
      </c>
      <c r="J32" s="56"/>
      <c r="K32" s="62"/>
      <c r="L32" s="65"/>
      <c r="M32" s="65"/>
      <c r="N32" s="65">
        <v>1</v>
      </c>
      <c r="O32" s="65"/>
      <c r="P32" s="62">
        <v>1</v>
      </c>
      <c r="Q32" s="62"/>
      <c r="R32" s="62"/>
      <c r="S32" s="40" t="s">
        <v>763</v>
      </c>
      <c r="T32" s="40"/>
    </row>
    <row r="33" spans="1:23" s="35" customFormat="1" ht="64.5" customHeight="1">
      <c r="A33" s="150">
        <v>32</v>
      </c>
      <c r="B33" s="40" t="s">
        <v>242</v>
      </c>
      <c r="C33" s="40" t="s">
        <v>34</v>
      </c>
      <c r="D33" s="40" t="s">
        <v>165</v>
      </c>
      <c r="E33" s="45">
        <v>8</v>
      </c>
      <c r="F33" s="44">
        <v>2</v>
      </c>
      <c r="G33" s="40" t="s">
        <v>896</v>
      </c>
      <c r="H33" s="52" t="s">
        <v>72</v>
      </c>
      <c r="I33" s="40" t="s">
        <v>898</v>
      </c>
      <c r="J33" s="60" t="s">
        <v>662</v>
      </c>
      <c r="K33" s="62"/>
      <c r="L33" s="65">
        <v>1</v>
      </c>
      <c r="M33" s="65" t="s">
        <v>906</v>
      </c>
      <c r="N33" s="65"/>
      <c r="O33" s="65"/>
      <c r="P33" s="62"/>
      <c r="Q33" s="62"/>
      <c r="R33" s="62">
        <v>1</v>
      </c>
      <c r="S33" s="40" t="s">
        <v>96</v>
      </c>
      <c r="T33" s="40"/>
      <c r="W33" s="77" t="s">
        <v>985</v>
      </c>
    </row>
    <row r="34" spans="1:23" s="35" customFormat="1" ht="64.5" customHeight="1">
      <c r="A34" s="150">
        <v>33</v>
      </c>
      <c r="B34" s="40" t="s">
        <v>47</v>
      </c>
      <c r="C34" s="40" t="s">
        <v>640</v>
      </c>
      <c r="D34" s="40" t="s">
        <v>90</v>
      </c>
      <c r="E34" s="45">
        <v>8</v>
      </c>
      <c r="F34" s="44">
        <v>3</v>
      </c>
      <c r="G34" s="40" t="s">
        <v>571</v>
      </c>
      <c r="H34" s="48"/>
      <c r="I34" s="40"/>
      <c r="J34" s="56"/>
      <c r="K34" s="62"/>
      <c r="L34" s="65"/>
      <c r="M34" s="65"/>
      <c r="N34" s="65"/>
      <c r="O34" s="65">
        <v>1</v>
      </c>
      <c r="P34" s="62"/>
      <c r="Q34" s="62"/>
      <c r="R34" s="62"/>
      <c r="S34" s="40" t="s">
        <v>722</v>
      </c>
      <c r="T34" s="40"/>
    </row>
    <row r="35" spans="1:23" s="35" customFormat="1" ht="64.5" customHeight="1">
      <c r="A35" s="150">
        <v>34</v>
      </c>
      <c r="B35" s="40" t="s">
        <v>76</v>
      </c>
      <c r="C35" s="40" t="s">
        <v>643</v>
      </c>
      <c r="D35" s="40" t="s">
        <v>385</v>
      </c>
      <c r="E35" s="45">
        <v>8</v>
      </c>
      <c r="F35" s="44">
        <v>4</v>
      </c>
      <c r="G35" s="40" t="s">
        <v>256</v>
      </c>
      <c r="H35" s="48" t="s">
        <v>32</v>
      </c>
      <c r="I35" s="40" t="s">
        <v>32</v>
      </c>
      <c r="J35" s="56"/>
      <c r="K35" s="62">
        <v>1</v>
      </c>
      <c r="L35" s="65"/>
      <c r="M35" s="65"/>
      <c r="N35" s="65"/>
      <c r="O35" s="65"/>
      <c r="P35" s="62"/>
      <c r="Q35" s="62"/>
      <c r="R35" s="62"/>
      <c r="S35" s="40" t="s">
        <v>882</v>
      </c>
      <c r="T35" s="40"/>
    </row>
    <row r="36" spans="1:23" s="35" customFormat="1" ht="64.5" customHeight="1">
      <c r="A36" s="150">
        <v>35</v>
      </c>
      <c r="B36" s="40" t="s">
        <v>175</v>
      </c>
      <c r="C36" s="40" t="s">
        <v>200</v>
      </c>
      <c r="D36" s="41" t="s">
        <v>229</v>
      </c>
      <c r="E36" s="45">
        <v>8</v>
      </c>
      <c r="F36" s="44">
        <v>5</v>
      </c>
      <c r="G36" s="40" t="s">
        <v>571</v>
      </c>
      <c r="H36" s="48"/>
      <c r="I36" s="40" t="s">
        <v>32</v>
      </c>
      <c r="J36" s="56"/>
      <c r="K36" s="62"/>
      <c r="L36" s="65"/>
      <c r="M36" s="65"/>
      <c r="N36" s="65"/>
      <c r="O36" s="65">
        <v>1</v>
      </c>
      <c r="P36" s="62"/>
      <c r="Q36" s="62"/>
      <c r="R36" s="62"/>
      <c r="S36" s="40" t="s">
        <v>981</v>
      </c>
      <c r="T36" s="40"/>
    </row>
    <row r="37" spans="1:23" s="35" customFormat="1" ht="64.5" customHeight="1">
      <c r="A37" s="150">
        <v>36</v>
      </c>
      <c r="B37" s="40" t="s">
        <v>784</v>
      </c>
      <c r="C37" s="40" t="s">
        <v>644</v>
      </c>
      <c r="D37" s="40" t="s">
        <v>382</v>
      </c>
      <c r="E37" s="45">
        <v>8</v>
      </c>
      <c r="F37" s="44">
        <v>6</v>
      </c>
      <c r="G37" s="40" t="s">
        <v>369</v>
      </c>
      <c r="H37" s="48" t="s">
        <v>79</v>
      </c>
      <c r="I37" s="40" t="s">
        <v>311</v>
      </c>
      <c r="J37" s="56" t="s">
        <v>42</v>
      </c>
      <c r="K37" s="62"/>
      <c r="L37" s="65">
        <v>1</v>
      </c>
      <c r="M37" s="65" t="s">
        <v>906</v>
      </c>
      <c r="N37" s="65"/>
      <c r="O37" s="65"/>
      <c r="P37" s="62"/>
      <c r="Q37" s="62">
        <v>1</v>
      </c>
      <c r="R37" s="62"/>
      <c r="S37" s="40" t="s">
        <v>957</v>
      </c>
      <c r="T37" s="40" t="s">
        <v>881</v>
      </c>
      <c r="W37" s="77" t="s">
        <v>985</v>
      </c>
    </row>
    <row r="38" spans="1:23" s="35" customFormat="1" ht="64.5" customHeight="1">
      <c r="A38" s="150">
        <v>37</v>
      </c>
      <c r="B38" s="40" t="s">
        <v>718</v>
      </c>
      <c r="C38" s="40" t="s">
        <v>63</v>
      </c>
      <c r="D38" s="40" t="s">
        <v>360</v>
      </c>
      <c r="E38" s="45">
        <v>8</v>
      </c>
      <c r="F38" s="44">
        <v>7</v>
      </c>
      <c r="G38" s="40" t="s">
        <v>617</v>
      </c>
      <c r="H38" s="48" t="s">
        <v>54</v>
      </c>
      <c r="I38" s="40"/>
      <c r="J38" s="56"/>
      <c r="K38" s="62"/>
      <c r="L38" s="65"/>
      <c r="M38" s="65"/>
      <c r="N38" s="65">
        <v>1</v>
      </c>
      <c r="O38" s="65"/>
      <c r="P38" s="62">
        <v>1</v>
      </c>
      <c r="Q38" s="62"/>
      <c r="R38" s="62"/>
      <c r="S38" s="40" t="s">
        <v>526</v>
      </c>
      <c r="T38" s="40"/>
    </row>
    <row r="39" spans="1:23" s="35" customFormat="1" ht="64.5" customHeight="1">
      <c r="A39" s="150">
        <v>38</v>
      </c>
      <c r="B39" s="40" t="s">
        <v>251</v>
      </c>
      <c r="C39" s="40" t="s">
        <v>752</v>
      </c>
      <c r="D39" s="40" t="s">
        <v>752</v>
      </c>
      <c r="E39" s="45">
        <v>9</v>
      </c>
      <c r="F39" s="44">
        <v>1</v>
      </c>
      <c r="G39" s="47" t="s">
        <v>926</v>
      </c>
      <c r="H39" s="49" t="s">
        <v>54</v>
      </c>
      <c r="I39" s="47" t="s">
        <v>111</v>
      </c>
      <c r="J39" s="56" t="s">
        <v>648</v>
      </c>
      <c r="K39" s="62"/>
      <c r="L39" s="65">
        <v>1</v>
      </c>
      <c r="M39" s="65" t="s">
        <v>905</v>
      </c>
      <c r="N39" s="65">
        <v>1</v>
      </c>
      <c r="O39" s="65"/>
      <c r="P39" s="62">
        <v>1</v>
      </c>
      <c r="Q39" s="62"/>
      <c r="R39" s="62"/>
      <c r="S39" s="40" t="s">
        <v>164</v>
      </c>
      <c r="T39" s="40"/>
    </row>
    <row r="40" spans="1:23" s="35" customFormat="1" ht="64.5" customHeight="1">
      <c r="A40" s="150">
        <v>39</v>
      </c>
      <c r="B40" s="40" t="s">
        <v>1006</v>
      </c>
      <c r="C40" s="21" t="s">
        <v>1007</v>
      </c>
      <c r="D40" s="40" t="s">
        <v>893</v>
      </c>
      <c r="E40" s="45">
        <v>9</v>
      </c>
      <c r="F40" s="44">
        <v>2</v>
      </c>
      <c r="G40" s="40" t="s">
        <v>297</v>
      </c>
      <c r="H40" s="48" t="s">
        <v>54</v>
      </c>
      <c r="I40" s="40" t="s">
        <v>1008</v>
      </c>
      <c r="J40" s="56" t="s">
        <v>22</v>
      </c>
      <c r="K40" s="62"/>
      <c r="L40" s="65">
        <v>1</v>
      </c>
      <c r="M40" s="65" t="s">
        <v>539</v>
      </c>
      <c r="N40" s="65"/>
      <c r="O40" s="65"/>
      <c r="P40" s="62"/>
      <c r="Q40" s="62">
        <v>1</v>
      </c>
      <c r="R40" s="62"/>
      <c r="S40" s="40" t="s">
        <v>723</v>
      </c>
      <c r="T40" s="40" t="s">
        <v>584</v>
      </c>
      <c r="W40" s="77" t="s">
        <v>985</v>
      </c>
    </row>
    <row r="41" spans="1:23" s="35" customFormat="1" ht="64.5" customHeight="1">
      <c r="A41" s="150">
        <v>40</v>
      </c>
      <c r="B41" s="40" t="s">
        <v>82</v>
      </c>
      <c r="C41" s="40" t="s">
        <v>949</v>
      </c>
      <c r="D41" s="40" t="s">
        <v>85</v>
      </c>
      <c r="E41" s="45">
        <v>9</v>
      </c>
      <c r="F41" s="44">
        <v>3</v>
      </c>
      <c r="G41" s="40" t="s">
        <v>571</v>
      </c>
      <c r="H41" s="48"/>
      <c r="I41" s="40" t="s">
        <v>32</v>
      </c>
      <c r="J41" s="56"/>
      <c r="K41" s="62"/>
      <c r="L41" s="65"/>
      <c r="M41" s="65"/>
      <c r="N41" s="65"/>
      <c r="O41" s="65">
        <v>1</v>
      </c>
      <c r="P41" s="62"/>
      <c r="Q41" s="62"/>
      <c r="R41" s="62"/>
      <c r="S41" s="40"/>
      <c r="T41" s="40"/>
    </row>
    <row r="42" spans="1:23" s="35" customFormat="1" ht="64.5" customHeight="1">
      <c r="A42" s="150">
        <v>41</v>
      </c>
      <c r="B42" s="40" t="s">
        <v>95</v>
      </c>
      <c r="C42" s="40" t="s">
        <v>377</v>
      </c>
      <c r="D42" s="40" t="s">
        <v>97</v>
      </c>
      <c r="E42" s="45">
        <v>9</v>
      </c>
      <c r="F42" s="44">
        <v>4</v>
      </c>
      <c r="G42" s="40" t="s">
        <v>786</v>
      </c>
      <c r="H42" s="50" t="s">
        <v>89</v>
      </c>
      <c r="I42" s="43" t="s">
        <v>488</v>
      </c>
      <c r="J42" s="57" t="s">
        <v>873</v>
      </c>
      <c r="K42" s="62"/>
      <c r="L42" s="65">
        <v>1</v>
      </c>
      <c r="M42" s="65" t="s">
        <v>539</v>
      </c>
      <c r="N42" s="65"/>
      <c r="O42" s="65"/>
      <c r="P42" s="62"/>
      <c r="Q42" s="62">
        <v>1</v>
      </c>
      <c r="R42" s="62"/>
      <c r="S42" s="41" t="s">
        <v>1012</v>
      </c>
      <c r="T42" s="40"/>
      <c r="W42" s="77" t="s">
        <v>985</v>
      </c>
    </row>
    <row r="43" spans="1:23" s="35" customFormat="1" ht="64.5" customHeight="1">
      <c r="A43" s="151">
        <v>42</v>
      </c>
      <c r="B43" s="40" t="s">
        <v>281</v>
      </c>
      <c r="C43" s="40" t="s">
        <v>952</v>
      </c>
      <c r="D43" s="40" t="s">
        <v>388</v>
      </c>
      <c r="E43" s="45">
        <v>10</v>
      </c>
      <c r="F43" s="44">
        <v>1</v>
      </c>
      <c r="G43" s="40" t="s">
        <v>571</v>
      </c>
      <c r="H43" s="48"/>
      <c r="I43" s="40" t="s">
        <v>32</v>
      </c>
      <c r="J43" s="56"/>
      <c r="K43" s="62"/>
      <c r="L43" s="65"/>
      <c r="M43" s="65"/>
      <c r="N43" s="65"/>
      <c r="O43" s="65">
        <v>1</v>
      </c>
      <c r="P43" s="62"/>
      <c r="Q43" s="62"/>
      <c r="R43" s="62"/>
      <c r="S43" s="40"/>
      <c r="T43" s="40"/>
    </row>
    <row r="44" spans="1:23" s="35" customFormat="1" ht="64.5" customHeight="1">
      <c r="A44" s="152">
        <v>43</v>
      </c>
      <c r="B44" s="42" t="s">
        <v>742</v>
      </c>
      <c r="C44" s="40" t="s">
        <v>269</v>
      </c>
      <c r="D44" s="21" t="s">
        <v>839</v>
      </c>
      <c r="E44" s="45">
        <v>10</v>
      </c>
      <c r="F44" s="44">
        <v>2</v>
      </c>
      <c r="G44" s="40" t="s">
        <v>340</v>
      </c>
      <c r="H44" s="48" t="s">
        <v>89</v>
      </c>
      <c r="I44" s="40" t="s">
        <v>492</v>
      </c>
      <c r="J44" s="56" t="s">
        <v>401</v>
      </c>
      <c r="K44" s="62"/>
      <c r="L44" s="65">
        <v>1</v>
      </c>
      <c r="M44" s="65" t="s">
        <v>539</v>
      </c>
      <c r="N44" s="65"/>
      <c r="O44" s="65"/>
      <c r="P44" s="62"/>
      <c r="Q44" s="62">
        <v>1</v>
      </c>
      <c r="R44" s="62"/>
      <c r="S44" s="40" t="s">
        <v>587</v>
      </c>
      <c r="T44" s="40"/>
      <c r="W44" s="77" t="s">
        <v>985</v>
      </c>
    </row>
    <row r="45" spans="1:23" s="35" customFormat="1" ht="64.5" customHeight="1">
      <c r="A45" s="151">
        <v>44</v>
      </c>
      <c r="B45" s="40" t="s">
        <v>75</v>
      </c>
      <c r="C45" s="40" t="s">
        <v>772</v>
      </c>
      <c r="D45" s="40" t="s">
        <v>772</v>
      </c>
      <c r="E45" s="45">
        <v>11</v>
      </c>
      <c r="F45" s="44">
        <v>1</v>
      </c>
      <c r="G45" s="40" t="s">
        <v>632</v>
      </c>
      <c r="H45" s="51" t="s">
        <v>93</v>
      </c>
      <c r="I45" s="40" t="s">
        <v>769</v>
      </c>
      <c r="J45" s="56" t="s">
        <v>38</v>
      </c>
      <c r="K45" s="62"/>
      <c r="L45" s="65">
        <v>1</v>
      </c>
      <c r="M45" s="65" t="s">
        <v>905</v>
      </c>
      <c r="N45" s="65"/>
      <c r="O45" s="65"/>
      <c r="P45" s="62"/>
      <c r="Q45" s="62">
        <v>1</v>
      </c>
      <c r="R45" s="62"/>
      <c r="S45" s="40" t="s">
        <v>585</v>
      </c>
      <c r="T45" s="40" t="s">
        <v>770</v>
      </c>
      <c r="W45" s="77" t="s">
        <v>985</v>
      </c>
    </row>
    <row r="46" spans="1:23" s="35" customFormat="1" ht="72.75" customHeight="1">
      <c r="A46" s="151">
        <v>45</v>
      </c>
      <c r="B46" s="41" t="s">
        <v>697</v>
      </c>
      <c r="C46" s="41" t="s">
        <v>879</v>
      </c>
      <c r="D46" s="40" t="s">
        <v>443</v>
      </c>
      <c r="E46" s="45">
        <v>11</v>
      </c>
      <c r="F46" s="44">
        <v>2</v>
      </c>
      <c r="G46" s="40" t="s">
        <v>263</v>
      </c>
      <c r="H46" s="48"/>
      <c r="I46" s="40"/>
      <c r="J46" s="56"/>
      <c r="K46" s="62"/>
      <c r="L46" s="65"/>
      <c r="M46" s="65"/>
      <c r="N46" s="65">
        <v>1</v>
      </c>
      <c r="O46" s="65"/>
      <c r="P46" s="62">
        <v>1</v>
      </c>
      <c r="Q46" s="62"/>
      <c r="R46" s="62"/>
      <c r="S46" s="40" t="s">
        <v>315</v>
      </c>
      <c r="T46" s="40"/>
    </row>
    <row r="47" spans="1:23" s="35" customFormat="1" ht="64.5" customHeight="1">
      <c r="A47" s="152">
        <v>46</v>
      </c>
      <c r="B47" s="42" t="s">
        <v>1018</v>
      </c>
      <c r="C47" s="41" t="s">
        <v>599</v>
      </c>
      <c r="D47" s="41" t="s">
        <v>824</v>
      </c>
      <c r="E47" s="45">
        <v>11</v>
      </c>
      <c r="F47" s="44">
        <v>3</v>
      </c>
      <c r="G47" s="40" t="s">
        <v>263</v>
      </c>
      <c r="H47" s="48"/>
      <c r="I47" s="40"/>
      <c r="J47" s="57"/>
      <c r="K47" s="62"/>
      <c r="L47" s="65"/>
      <c r="M47" s="65"/>
      <c r="N47" s="65">
        <v>1</v>
      </c>
      <c r="O47" s="65"/>
      <c r="P47" s="62">
        <v>1</v>
      </c>
      <c r="Q47" s="62"/>
      <c r="R47" s="62"/>
      <c r="S47" s="40" t="s">
        <v>604</v>
      </c>
      <c r="T47" s="40"/>
      <c r="W47" s="77" t="s">
        <v>985</v>
      </c>
    </row>
    <row r="48" spans="1:23" s="35" customFormat="1" ht="64.5" customHeight="1">
      <c r="A48" s="151">
        <v>47</v>
      </c>
      <c r="B48" s="40" t="s">
        <v>99</v>
      </c>
      <c r="C48" s="40" t="s">
        <v>10</v>
      </c>
      <c r="D48" s="40" t="s">
        <v>10</v>
      </c>
      <c r="E48" s="45">
        <v>11</v>
      </c>
      <c r="F48" s="44">
        <v>4</v>
      </c>
      <c r="G48" s="40" t="s">
        <v>105</v>
      </c>
      <c r="H48" s="48" t="s">
        <v>89</v>
      </c>
      <c r="I48" s="40" t="s">
        <v>627</v>
      </c>
      <c r="J48" s="56" t="s">
        <v>535</v>
      </c>
      <c r="K48" s="62">
        <v>1</v>
      </c>
      <c r="L48" s="65"/>
      <c r="M48" s="65"/>
      <c r="N48" s="65"/>
      <c r="O48" s="65"/>
      <c r="P48" s="68"/>
      <c r="Q48" s="62"/>
      <c r="R48" s="62"/>
      <c r="S48" s="74" t="s">
        <v>293</v>
      </c>
      <c r="T48" s="74" t="s">
        <v>902</v>
      </c>
    </row>
    <row r="49" spans="1:23" s="35" customFormat="1" ht="64.5" customHeight="1">
      <c r="A49" s="151">
        <v>48</v>
      </c>
      <c r="B49" s="40" t="s">
        <v>779</v>
      </c>
      <c r="C49" s="40" t="s">
        <v>219</v>
      </c>
      <c r="D49" s="40" t="s">
        <v>972</v>
      </c>
      <c r="E49" s="45">
        <v>12</v>
      </c>
      <c r="F49" s="44">
        <v>1</v>
      </c>
      <c r="G49" s="40" t="s">
        <v>862</v>
      </c>
      <c r="H49" s="48"/>
      <c r="I49" s="40"/>
      <c r="J49" s="56"/>
      <c r="K49" s="62"/>
      <c r="L49" s="65"/>
      <c r="M49" s="65"/>
      <c r="N49" s="65">
        <v>1</v>
      </c>
      <c r="O49" s="65"/>
      <c r="P49" s="62">
        <v>1</v>
      </c>
      <c r="Q49" s="62"/>
      <c r="R49" s="62"/>
      <c r="S49" s="40" t="s">
        <v>815</v>
      </c>
      <c r="T49" s="40"/>
    </row>
    <row r="50" spans="1:23" s="35" customFormat="1" ht="64.5" customHeight="1">
      <c r="A50" s="151">
        <v>49</v>
      </c>
      <c r="B50" s="40" t="s">
        <v>29</v>
      </c>
      <c r="C50" s="40" t="s">
        <v>647</v>
      </c>
      <c r="D50" s="40" t="s">
        <v>711</v>
      </c>
      <c r="E50" s="45">
        <v>12</v>
      </c>
      <c r="F50" s="44">
        <v>2</v>
      </c>
      <c r="G50" s="40" t="s">
        <v>598</v>
      </c>
      <c r="H50" s="48" t="s">
        <v>109</v>
      </c>
      <c r="I50" s="40" t="s">
        <v>493</v>
      </c>
      <c r="J50" s="56" t="s">
        <v>108</v>
      </c>
      <c r="K50" s="62"/>
      <c r="L50" s="65">
        <v>1</v>
      </c>
      <c r="M50" s="65" t="s">
        <v>539</v>
      </c>
      <c r="N50" s="65"/>
      <c r="O50" s="65"/>
      <c r="P50" s="62"/>
      <c r="Q50" s="62">
        <v>1</v>
      </c>
      <c r="R50" s="62"/>
      <c r="S50" s="40" t="s">
        <v>483</v>
      </c>
      <c r="T50" s="40"/>
      <c r="W50" s="77" t="s">
        <v>985</v>
      </c>
    </row>
    <row r="51" spans="1:23" s="35" customFormat="1" ht="64.5" customHeight="1">
      <c r="A51" s="151">
        <v>50</v>
      </c>
      <c r="B51" s="40" t="s">
        <v>593</v>
      </c>
      <c r="C51" s="40" t="s">
        <v>329</v>
      </c>
      <c r="D51" s="40" t="s">
        <v>329</v>
      </c>
      <c r="E51" s="45">
        <v>12</v>
      </c>
      <c r="F51" s="44">
        <v>3</v>
      </c>
      <c r="G51" s="40" t="s">
        <v>477</v>
      </c>
      <c r="H51" s="48" t="s">
        <v>6</v>
      </c>
      <c r="I51" s="40" t="s">
        <v>494</v>
      </c>
      <c r="J51" s="56" t="s">
        <v>13</v>
      </c>
      <c r="K51" s="62"/>
      <c r="L51" s="65">
        <v>1</v>
      </c>
      <c r="M51" s="65" t="s">
        <v>905</v>
      </c>
      <c r="N51" s="65"/>
      <c r="O51" s="65"/>
      <c r="P51" s="62"/>
      <c r="Q51" s="62"/>
      <c r="R51" s="62"/>
      <c r="S51" s="40" t="s">
        <v>995</v>
      </c>
      <c r="T51" s="40"/>
      <c r="W51" s="77"/>
    </row>
    <row r="52" spans="1:23" s="35" customFormat="1" ht="64.5" customHeight="1">
      <c r="A52" s="152">
        <v>51</v>
      </c>
      <c r="B52" s="42" t="s">
        <v>812</v>
      </c>
      <c r="C52" s="40" t="s">
        <v>222</v>
      </c>
      <c r="D52" s="40" t="s">
        <v>222</v>
      </c>
      <c r="E52" s="45">
        <v>12</v>
      </c>
      <c r="F52" s="44">
        <v>4</v>
      </c>
      <c r="G52" s="40" t="s">
        <v>776</v>
      </c>
      <c r="H52" s="48" t="s">
        <v>81</v>
      </c>
      <c r="I52" s="40" t="s">
        <v>314</v>
      </c>
      <c r="J52" s="57" t="s">
        <v>44</v>
      </c>
      <c r="K52" s="62"/>
      <c r="L52" s="65">
        <v>1</v>
      </c>
      <c r="M52" s="65" t="s">
        <v>539</v>
      </c>
      <c r="N52" s="65"/>
      <c r="O52" s="65"/>
      <c r="P52" s="62"/>
      <c r="Q52" s="62">
        <v>1</v>
      </c>
      <c r="R52" s="62"/>
      <c r="S52" s="75" t="s">
        <v>352</v>
      </c>
      <c r="T52" s="40"/>
      <c r="W52" s="77" t="s">
        <v>985</v>
      </c>
    </row>
    <row r="53" spans="1:23" s="35" customFormat="1" ht="64.5" customHeight="1">
      <c r="A53" s="151">
        <v>52</v>
      </c>
      <c r="B53" s="40" t="s">
        <v>495</v>
      </c>
      <c r="C53" s="40" t="s">
        <v>650</v>
      </c>
      <c r="D53" s="40" t="s">
        <v>630</v>
      </c>
      <c r="E53" s="45">
        <v>12</v>
      </c>
      <c r="F53" s="44">
        <v>5</v>
      </c>
      <c r="G53" s="40" t="s">
        <v>147</v>
      </c>
      <c r="H53" s="48" t="s">
        <v>81</v>
      </c>
      <c r="I53" s="40" t="s">
        <v>491</v>
      </c>
      <c r="J53" s="56" t="s">
        <v>725</v>
      </c>
      <c r="K53" s="62"/>
      <c r="L53" s="65">
        <v>1</v>
      </c>
      <c r="M53" s="65" t="s">
        <v>539</v>
      </c>
      <c r="N53" s="65"/>
      <c r="O53" s="65"/>
      <c r="P53" s="62"/>
      <c r="Q53" s="62">
        <v>1</v>
      </c>
      <c r="R53" s="62"/>
      <c r="S53" s="40" t="s">
        <v>327</v>
      </c>
      <c r="T53" s="40"/>
      <c r="W53" s="77" t="s">
        <v>985</v>
      </c>
    </row>
    <row r="54" spans="1:23" s="35" customFormat="1" ht="64.5" customHeight="1">
      <c r="A54" s="152">
        <v>53</v>
      </c>
      <c r="B54" s="42" t="s">
        <v>367</v>
      </c>
      <c r="C54" s="40" t="s">
        <v>651</v>
      </c>
      <c r="D54" s="40" t="s">
        <v>88</v>
      </c>
      <c r="E54" s="45">
        <v>12</v>
      </c>
      <c r="F54" s="44">
        <v>6</v>
      </c>
      <c r="G54" s="40" t="s">
        <v>787</v>
      </c>
      <c r="H54" s="48" t="s">
        <v>81</v>
      </c>
      <c r="I54" s="40" t="s">
        <v>496</v>
      </c>
      <c r="J54" s="56" t="s">
        <v>402</v>
      </c>
      <c r="K54" s="62"/>
      <c r="L54" s="65">
        <v>1</v>
      </c>
      <c r="M54" s="65" t="s">
        <v>539</v>
      </c>
      <c r="N54" s="65"/>
      <c r="O54" s="65"/>
      <c r="P54" s="62"/>
      <c r="Q54" s="62">
        <v>1</v>
      </c>
      <c r="R54" s="62"/>
      <c r="S54" s="40"/>
      <c r="T54" s="40"/>
      <c r="W54" s="77" t="s">
        <v>985</v>
      </c>
    </row>
    <row r="55" spans="1:23" s="35" customFormat="1" ht="64.5" customHeight="1">
      <c r="A55" s="151">
        <v>54</v>
      </c>
      <c r="B55" s="40" t="s">
        <v>92</v>
      </c>
      <c r="C55" s="40" t="s">
        <v>357</v>
      </c>
      <c r="D55" s="40" t="s">
        <v>357</v>
      </c>
      <c r="E55" s="45">
        <v>13</v>
      </c>
      <c r="F55" s="44">
        <v>1</v>
      </c>
      <c r="G55" s="40" t="s">
        <v>210</v>
      </c>
      <c r="H55" s="48" t="s">
        <v>8</v>
      </c>
      <c r="I55" s="40" t="s">
        <v>907</v>
      </c>
      <c r="J55" s="57" t="s">
        <v>969</v>
      </c>
      <c r="K55" s="62"/>
      <c r="L55" s="65">
        <v>1</v>
      </c>
      <c r="M55" s="65" t="s">
        <v>539</v>
      </c>
      <c r="N55" s="65"/>
      <c r="O55" s="65"/>
      <c r="P55" s="62"/>
      <c r="Q55" s="62"/>
      <c r="R55" s="62">
        <v>1</v>
      </c>
      <c r="S55" s="40" t="s">
        <v>350</v>
      </c>
      <c r="T55" s="40"/>
      <c r="W55" s="77" t="s">
        <v>985</v>
      </c>
    </row>
    <row r="56" spans="1:23" s="35" customFormat="1" ht="64.5" customHeight="1">
      <c r="A56" s="151">
        <v>55</v>
      </c>
      <c r="B56" s="40" t="s">
        <v>313</v>
      </c>
      <c r="C56" s="40" t="s">
        <v>324</v>
      </c>
      <c r="D56" s="40" t="s">
        <v>391</v>
      </c>
      <c r="E56" s="45">
        <v>13</v>
      </c>
      <c r="F56" s="44">
        <v>2</v>
      </c>
      <c r="G56" s="40" t="s">
        <v>256</v>
      </c>
      <c r="H56" s="48" t="s">
        <v>32</v>
      </c>
      <c r="I56" s="40" t="s">
        <v>32</v>
      </c>
      <c r="J56" s="56"/>
      <c r="K56" s="62"/>
      <c r="L56" s="65"/>
      <c r="M56" s="65"/>
      <c r="N56" s="65"/>
      <c r="O56" s="65">
        <v>1</v>
      </c>
      <c r="P56" s="62"/>
      <c r="Q56" s="62"/>
      <c r="R56" s="62"/>
      <c r="S56" s="40"/>
      <c r="T56" s="40"/>
    </row>
    <row r="57" spans="1:23" s="35" customFormat="1" ht="64.5" customHeight="1">
      <c r="A57" s="151">
        <v>56</v>
      </c>
      <c r="B57" s="40" t="s">
        <v>114</v>
      </c>
      <c r="C57" s="40" t="s">
        <v>653</v>
      </c>
      <c r="D57" s="40" t="s">
        <v>116</v>
      </c>
      <c r="E57" s="45">
        <v>13</v>
      </c>
      <c r="F57" s="44">
        <v>3</v>
      </c>
      <c r="G57" s="40" t="s">
        <v>789</v>
      </c>
      <c r="H57" s="48" t="s">
        <v>8</v>
      </c>
      <c r="I57" s="40" t="s">
        <v>499</v>
      </c>
      <c r="J57" s="56" t="s">
        <v>19</v>
      </c>
      <c r="K57" s="62"/>
      <c r="L57" s="65">
        <v>1</v>
      </c>
      <c r="M57" s="65" t="s">
        <v>539</v>
      </c>
      <c r="N57" s="65"/>
      <c r="O57" s="65"/>
      <c r="P57" s="62"/>
      <c r="Q57" s="62">
        <v>1</v>
      </c>
      <c r="R57" s="62"/>
      <c r="S57" s="40"/>
      <c r="T57" s="40"/>
      <c r="W57" s="77" t="s">
        <v>985</v>
      </c>
    </row>
    <row r="58" spans="1:23" s="35" customFormat="1" ht="64.5" customHeight="1">
      <c r="A58" s="151">
        <v>57</v>
      </c>
      <c r="B58" s="40" t="s">
        <v>237</v>
      </c>
      <c r="C58" s="40" t="s">
        <v>451</v>
      </c>
      <c r="D58" s="40" t="s">
        <v>451</v>
      </c>
      <c r="E58" s="45">
        <v>13</v>
      </c>
      <c r="F58" s="44">
        <v>4</v>
      </c>
      <c r="G58" s="40" t="s">
        <v>790</v>
      </c>
      <c r="H58" s="48" t="s">
        <v>74</v>
      </c>
      <c r="I58" s="40" t="s">
        <v>501</v>
      </c>
      <c r="J58" s="56" t="s">
        <v>615</v>
      </c>
      <c r="K58" s="62"/>
      <c r="L58" s="65">
        <v>1</v>
      </c>
      <c r="M58" s="65" t="s">
        <v>539</v>
      </c>
      <c r="N58" s="65"/>
      <c r="O58" s="65"/>
      <c r="P58" s="62"/>
      <c r="Q58" s="62">
        <v>1</v>
      </c>
      <c r="R58" s="62"/>
      <c r="S58" s="40"/>
      <c r="T58" s="40"/>
      <c r="W58" s="77" t="s">
        <v>985</v>
      </c>
    </row>
    <row r="59" spans="1:23" s="35" customFormat="1" ht="64.5" customHeight="1">
      <c r="A59" s="152">
        <v>58</v>
      </c>
      <c r="B59" s="42" t="s">
        <v>148</v>
      </c>
      <c r="C59" s="40" t="s">
        <v>654</v>
      </c>
      <c r="D59" s="40" t="s">
        <v>120</v>
      </c>
      <c r="E59" s="45">
        <v>13</v>
      </c>
      <c r="F59" s="44">
        <v>5</v>
      </c>
      <c r="G59" s="40" t="s">
        <v>900</v>
      </c>
      <c r="H59" s="48" t="s">
        <v>74</v>
      </c>
      <c r="I59" s="40" t="s">
        <v>503</v>
      </c>
      <c r="J59" s="57" t="s">
        <v>243</v>
      </c>
      <c r="K59" s="62"/>
      <c r="L59" s="65">
        <v>1</v>
      </c>
      <c r="M59" s="65" t="s">
        <v>539</v>
      </c>
      <c r="N59" s="65"/>
      <c r="O59" s="65"/>
      <c r="P59" s="62"/>
      <c r="Q59" s="62">
        <v>1</v>
      </c>
      <c r="R59" s="62"/>
      <c r="S59" s="40"/>
      <c r="T59" s="40"/>
      <c r="W59" s="77" t="s">
        <v>985</v>
      </c>
    </row>
    <row r="60" spans="1:23" s="35" customFormat="1" ht="64.5" customHeight="1">
      <c r="A60" s="151">
        <v>59</v>
      </c>
      <c r="B60" s="40" t="s">
        <v>475</v>
      </c>
      <c r="C60" s="40" t="s">
        <v>655</v>
      </c>
      <c r="D60" s="40" t="s">
        <v>247</v>
      </c>
      <c r="E60" s="45">
        <v>13</v>
      </c>
      <c r="F60" s="44">
        <v>6</v>
      </c>
      <c r="G60" s="40" t="s">
        <v>471</v>
      </c>
      <c r="H60" s="48" t="s">
        <v>81</v>
      </c>
      <c r="I60" s="40" t="s">
        <v>616</v>
      </c>
      <c r="J60" s="56" t="s">
        <v>472</v>
      </c>
      <c r="K60" s="62"/>
      <c r="L60" s="65">
        <v>1</v>
      </c>
      <c r="M60" s="65" t="s">
        <v>539</v>
      </c>
      <c r="N60" s="65"/>
      <c r="O60" s="65"/>
      <c r="P60" s="62"/>
      <c r="Q60" s="62">
        <v>1</v>
      </c>
      <c r="R60" s="62"/>
      <c r="S60" s="40" t="s">
        <v>459</v>
      </c>
      <c r="T60" s="40" t="s">
        <v>884</v>
      </c>
      <c r="W60" s="77" t="s">
        <v>985</v>
      </c>
    </row>
    <row r="61" spans="1:23" s="35" customFormat="1" ht="64.5" customHeight="1">
      <c r="A61" s="152">
        <v>60</v>
      </c>
      <c r="B61" s="42" t="s">
        <v>143</v>
      </c>
      <c r="C61" s="40" t="s">
        <v>490</v>
      </c>
      <c r="D61" s="40" t="s">
        <v>524</v>
      </c>
      <c r="E61" s="45">
        <v>14</v>
      </c>
      <c r="F61" s="44">
        <v>1</v>
      </c>
      <c r="G61" s="40" t="s">
        <v>212</v>
      </c>
      <c r="H61" s="48" t="s">
        <v>37</v>
      </c>
      <c r="I61" s="54" t="s">
        <v>819</v>
      </c>
      <c r="J61" s="57" t="s">
        <v>872</v>
      </c>
      <c r="K61" s="62"/>
      <c r="L61" s="65">
        <v>1</v>
      </c>
      <c r="M61" s="65" t="s">
        <v>539</v>
      </c>
      <c r="N61" s="65"/>
      <c r="O61" s="65"/>
      <c r="P61" s="62"/>
      <c r="Q61" s="62">
        <v>1</v>
      </c>
      <c r="R61" s="62"/>
      <c r="S61" s="40" t="s">
        <v>712</v>
      </c>
      <c r="T61" s="40"/>
      <c r="W61" s="77" t="s">
        <v>985</v>
      </c>
    </row>
    <row r="62" spans="1:23" s="35" customFormat="1" ht="64.5" customHeight="1">
      <c r="A62" s="151">
        <v>61</v>
      </c>
      <c r="B62" s="40" t="s">
        <v>780</v>
      </c>
      <c r="C62" s="40" t="s">
        <v>342</v>
      </c>
      <c r="D62" s="40" t="s">
        <v>342</v>
      </c>
      <c r="E62" s="45">
        <v>14</v>
      </c>
      <c r="F62" s="44">
        <v>2</v>
      </c>
      <c r="G62" s="40" t="s">
        <v>506</v>
      </c>
      <c r="H62" s="48" t="s">
        <v>32</v>
      </c>
      <c r="I62" s="40" t="s">
        <v>32</v>
      </c>
      <c r="J62" s="56"/>
      <c r="K62" s="62"/>
      <c r="L62" s="65"/>
      <c r="M62" s="65"/>
      <c r="N62" s="65">
        <v>1</v>
      </c>
      <c r="O62" s="65"/>
      <c r="P62" s="62">
        <v>1</v>
      </c>
      <c r="Q62" s="62"/>
      <c r="R62" s="62"/>
      <c r="S62" s="40"/>
      <c r="T62" s="40"/>
    </row>
    <row r="63" spans="1:23" s="35" customFormat="1" ht="64.5" customHeight="1">
      <c r="A63" s="151">
        <v>62</v>
      </c>
      <c r="B63" s="40" t="s">
        <v>709</v>
      </c>
      <c r="C63" s="40" t="s">
        <v>656</v>
      </c>
      <c r="D63" s="40" t="s">
        <v>365</v>
      </c>
      <c r="E63" s="45">
        <v>14</v>
      </c>
      <c r="F63" s="44">
        <v>3</v>
      </c>
      <c r="G63" s="40" t="s">
        <v>335</v>
      </c>
      <c r="H63" s="48" t="s">
        <v>59</v>
      </c>
      <c r="I63" s="40" t="s">
        <v>80</v>
      </c>
      <c r="J63" s="56" t="s">
        <v>321</v>
      </c>
      <c r="K63" s="62"/>
      <c r="L63" s="65">
        <v>1</v>
      </c>
      <c r="M63" s="65" t="s">
        <v>539</v>
      </c>
      <c r="N63" s="65"/>
      <c r="O63" s="65"/>
      <c r="P63" s="62"/>
      <c r="Q63" s="62">
        <v>1</v>
      </c>
      <c r="R63" s="62"/>
      <c r="S63" s="40" t="s">
        <v>368</v>
      </c>
      <c r="T63" s="40"/>
      <c r="W63" s="77" t="s">
        <v>985</v>
      </c>
    </row>
    <row r="64" spans="1:23" s="35" customFormat="1" ht="64.5" customHeight="1">
      <c r="A64" s="151">
        <v>63</v>
      </c>
      <c r="B64" s="40" t="s">
        <v>387</v>
      </c>
      <c r="C64" s="40" t="s">
        <v>461</v>
      </c>
      <c r="D64" s="40" t="s">
        <v>461</v>
      </c>
      <c r="E64" s="45">
        <v>14</v>
      </c>
      <c r="F64" s="44">
        <v>4</v>
      </c>
      <c r="G64" s="43" t="s">
        <v>637</v>
      </c>
      <c r="H64" s="48" t="s">
        <v>59</v>
      </c>
      <c r="I64" s="40"/>
      <c r="J64" s="56"/>
      <c r="K64" s="62">
        <v>1</v>
      </c>
      <c r="L64" s="65"/>
      <c r="M64" s="65"/>
      <c r="N64" s="65"/>
      <c r="O64" s="65"/>
      <c r="P64" s="62"/>
      <c r="Q64" s="62"/>
      <c r="R64" s="62"/>
      <c r="S64" s="40" t="s">
        <v>878</v>
      </c>
      <c r="T64" s="40"/>
    </row>
    <row r="65" spans="1:23" s="35" customFormat="1" ht="64.5" customHeight="1">
      <c r="A65" s="151">
        <v>64</v>
      </c>
      <c r="B65" s="40" t="s">
        <v>347</v>
      </c>
      <c r="C65" s="40" t="s">
        <v>318</v>
      </c>
      <c r="D65" s="40" t="s">
        <v>318</v>
      </c>
      <c r="E65" s="45">
        <v>14</v>
      </c>
      <c r="F65" s="44">
        <v>5</v>
      </c>
      <c r="G65" s="40" t="s">
        <v>984</v>
      </c>
      <c r="H65" s="48"/>
      <c r="I65" s="40"/>
      <c r="J65" s="56"/>
      <c r="K65" s="62"/>
      <c r="L65" s="65"/>
      <c r="M65" s="65"/>
      <c r="N65" s="65">
        <v>1</v>
      </c>
      <c r="O65" s="65"/>
      <c r="P65" s="62">
        <v>1</v>
      </c>
      <c r="Q65" s="62"/>
      <c r="R65" s="62"/>
      <c r="S65" s="40" t="s">
        <v>17</v>
      </c>
      <c r="T65" s="40"/>
    </row>
    <row r="66" spans="1:23" s="35" customFormat="1" ht="64.5" customHeight="1">
      <c r="A66" s="151">
        <v>65</v>
      </c>
      <c r="B66" s="40" t="s">
        <v>762</v>
      </c>
      <c r="C66" s="40" t="s">
        <v>831</v>
      </c>
      <c r="D66" s="40" t="s">
        <v>694</v>
      </c>
      <c r="E66" s="45">
        <v>14</v>
      </c>
      <c r="F66" s="44">
        <v>6</v>
      </c>
      <c r="G66" s="40" t="s">
        <v>375</v>
      </c>
      <c r="H66" s="48" t="s">
        <v>59</v>
      </c>
      <c r="I66" s="40" t="s">
        <v>670</v>
      </c>
      <c r="J66" s="56" t="s">
        <v>710</v>
      </c>
      <c r="K66" s="62"/>
      <c r="L66" s="65">
        <v>1</v>
      </c>
      <c r="M66" s="65" t="s">
        <v>539</v>
      </c>
      <c r="N66" s="65"/>
      <c r="O66" s="65"/>
      <c r="P66" s="62"/>
      <c r="Q66" s="62"/>
      <c r="R66" s="62">
        <v>1</v>
      </c>
      <c r="S66" s="40" t="s">
        <v>999</v>
      </c>
      <c r="T66" s="40"/>
      <c r="W66" s="77" t="s">
        <v>985</v>
      </c>
    </row>
    <row r="67" spans="1:23" s="35" customFormat="1" ht="64.5" customHeight="1">
      <c r="A67" s="151">
        <v>66</v>
      </c>
      <c r="B67" s="40" t="s">
        <v>83</v>
      </c>
      <c r="C67" s="40" t="s">
        <v>657</v>
      </c>
      <c r="D67" s="40" t="s">
        <v>230</v>
      </c>
      <c r="E67" s="45">
        <v>14</v>
      </c>
      <c r="F67" s="44">
        <v>7</v>
      </c>
      <c r="G67" s="40" t="s">
        <v>106</v>
      </c>
      <c r="H67" s="48" t="s">
        <v>59</v>
      </c>
      <c r="I67" s="40" t="s">
        <v>41</v>
      </c>
      <c r="J67" s="57" t="s">
        <v>15</v>
      </c>
      <c r="K67" s="62"/>
      <c r="L67" s="65">
        <v>1</v>
      </c>
      <c r="M67" s="65" t="s">
        <v>539</v>
      </c>
      <c r="N67" s="65"/>
      <c r="O67" s="65"/>
      <c r="P67" s="62"/>
      <c r="Q67" s="62">
        <v>1</v>
      </c>
      <c r="R67" s="62"/>
      <c r="S67" s="76" t="s">
        <v>100</v>
      </c>
      <c r="T67" s="40"/>
      <c r="W67" s="77" t="s">
        <v>985</v>
      </c>
    </row>
    <row r="68" spans="1:23" s="35" customFormat="1" ht="64.5" customHeight="1">
      <c r="A68" s="151">
        <v>67</v>
      </c>
      <c r="B68" s="40" t="s">
        <v>33</v>
      </c>
      <c r="C68" s="40" t="s">
        <v>661</v>
      </c>
      <c r="D68" s="40" t="s">
        <v>695</v>
      </c>
      <c r="E68" s="45">
        <v>14</v>
      </c>
      <c r="F68" s="44">
        <v>8</v>
      </c>
      <c r="G68" s="40" t="s">
        <v>634</v>
      </c>
      <c r="H68" s="48" t="s">
        <v>59</v>
      </c>
      <c r="I68" s="40" t="s">
        <v>505</v>
      </c>
      <c r="J68" s="56" t="s">
        <v>404</v>
      </c>
      <c r="K68" s="62"/>
      <c r="L68" s="65">
        <v>1</v>
      </c>
      <c r="M68" s="65" t="s">
        <v>539</v>
      </c>
      <c r="N68" s="65"/>
      <c r="O68" s="65"/>
      <c r="P68" s="62"/>
      <c r="Q68" s="62">
        <v>1</v>
      </c>
      <c r="R68" s="62"/>
      <c r="S68" s="40"/>
      <c r="T68" s="40"/>
      <c r="W68" s="77" t="s">
        <v>985</v>
      </c>
    </row>
    <row r="69" spans="1:23" s="35" customFormat="1" ht="64.5" customHeight="1">
      <c r="A69" s="151">
        <v>68</v>
      </c>
      <c r="B69" s="40" t="s">
        <v>127</v>
      </c>
      <c r="C69" s="40" t="s">
        <v>301</v>
      </c>
      <c r="D69" s="40" t="s">
        <v>301</v>
      </c>
      <c r="E69" s="45">
        <v>14</v>
      </c>
      <c r="F69" s="44">
        <v>9</v>
      </c>
      <c r="G69" s="40" t="s">
        <v>738</v>
      </c>
      <c r="H69" s="48" t="s">
        <v>37</v>
      </c>
      <c r="I69" s="40" t="s">
        <v>508</v>
      </c>
      <c r="J69" s="57" t="s">
        <v>834</v>
      </c>
      <c r="K69" s="62"/>
      <c r="L69" s="65">
        <v>1</v>
      </c>
      <c r="M69" s="65" t="s">
        <v>539</v>
      </c>
      <c r="N69" s="65"/>
      <c r="O69" s="65"/>
      <c r="P69" s="62"/>
      <c r="Q69" s="65"/>
      <c r="R69" s="62">
        <v>1</v>
      </c>
      <c r="S69" s="40"/>
      <c r="T69" s="40"/>
      <c r="W69" s="77" t="s">
        <v>985</v>
      </c>
    </row>
    <row r="70" spans="1:23" s="35" customFormat="1" ht="64.5" customHeight="1">
      <c r="A70" s="151">
        <v>69</v>
      </c>
      <c r="B70" s="40" t="s">
        <v>128</v>
      </c>
      <c r="C70" s="40" t="s">
        <v>14</v>
      </c>
      <c r="D70" s="40" t="s">
        <v>14</v>
      </c>
      <c r="E70" s="45">
        <v>14</v>
      </c>
      <c r="F70" s="44">
        <v>10</v>
      </c>
      <c r="G70" s="40" t="s">
        <v>750</v>
      </c>
      <c r="H70" s="48" t="s">
        <v>70</v>
      </c>
      <c r="I70" s="40" t="s">
        <v>822</v>
      </c>
      <c r="J70" s="57" t="s">
        <v>177</v>
      </c>
      <c r="K70" s="62"/>
      <c r="L70" s="65">
        <v>1</v>
      </c>
      <c r="M70" s="65" t="s">
        <v>539</v>
      </c>
      <c r="N70" s="65"/>
      <c r="O70" s="65"/>
      <c r="P70" s="62"/>
      <c r="Q70" s="62"/>
      <c r="R70" s="62">
        <v>1</v>
      </c>
      <c r="S70" s="40" t="s">
        <v>775</v>
      </c>
      <c r="T70" s="40"/>
      <c r="W70" s="77" t="s">
        <v>985</v>
      </c>
    </row>
    <row r="71" spans="1:23" s="35" customFormat="1" ht="64.5" customHeight="1">
      <c r="A71" s="151">
        <v>70</v>
      </c>
      <c r="B71" s="40" t="s">
        <v>302</v>
      </c>
      <c r="C71" s="40" t="s">
        <v>558</v>
      </c>
      <c r="D71" s="40" t="s">
        <v>558</v>
      </c>
      <c r="E71" s="45">
        <v>15</v>
      </c>
      <c r="F71" s="44">
        <v>1</v>
      </c>
      <c r="G71" s="47" t="s">
        <v>928</v>
      </c>
      <c r="H71" s="49" t="s">
        <v>130</v>
      </c>
      <c r="I71" s="47" t="s">
        <v>519</v>
      </c>
      <c r="J71" s="56" t="s">
        <v>185</v>
      </c>
      <c r="K71" s="62"/>
      <c r="L71" s="65">
        <v>1</v>
      </c>
      <c r="M71" s="65" t="s">
        <v>905</v>
      </c>
      <c r="N71" s="65">
        <v>1</v>
      </c>
      <c r="O71" s="65"/>
      <c r="P71" s="62">
        <v>1</v>
      </c>
      <c r="Q71" s="62"/>
      <c r="R71" s="62"/>
      <c r="S71" s="40" t="s">
        <v>561</v>
      </c>
      <c r="T71" s="40" t="s">
        <v>515</v>
      </c>
    </row>
    <row r="72" spans="1:23" s="35" customFormat="1" ht="64.5" customHeight="1">
      <c r="A72" s="151">
        <v>71</v>
      </c>
      <c r="B72" s="40" t="s">
        <v>826</v>
      </c>
      <c r="C72" s="40" t="s">
        <v>973</v>
      </c>
      <c r="D72" s="40" t="s">
        <v>827</v>
      </c>
      <c r="E72" s="45">
        <v>15</v>
      </c>
      <c r="F72" s="44">
        <v>2</v>
      </c>
      <c r="G72" s="40" t="s">
        <v>244</v>
      </c>
      <c r="H72" s="48" t="s">
        <v>32</v>
      </c>
      <c r="I72" s="40" t="s">
        <v>32</v>
      </c>
      <c r="J72" s="56"/>
      <c r="K72" s="62"/>
      <c r="L72" s="65"/>
      <c r="M72" s="65"/>
      <c r="N72" s="65">
        <v>1</v>
      </c>
      <c r="O72" s="65"/>
      <c r="P72" s="62">
        <v>1</v>
      </c>
      <c r="Q72" s="62"/>
      <c r="R72" s="62"/>
      <c r="S72" s="40" t="s">
        <v>139</v>
      </c>
      <c r="T72" s="40" t="s">
        <v>675</v>
      </c>
    </row>
    <row r="73" spans="1:23" s="35" customFormat="1" ht="64.5" customHeight="1">
      <c r="A73" s="151">
        <v>72</v>
      </c>
      <c r="B73" s="42" t="s">
        <v>914</v>
      </c>
      <c r="C73" s="40" t="s">
        <v>663</v>
      </c>
      <c r="D73" s="40" t="s">
        <v>208</v>
      </c>
      <c r="E73" s="45">
        <v>15</v>
      </c>
      <c r="F73" s="44">
        <v>4</v>
      </c>
      <c r="G73" s="40" t="s">
        <v>660</v>
      </c>
      <c r="H73" s="48" t="s">
        <v>132</v>
      </c>
      <c r="I73" s="40" t="s">
        <v>344</v>
      </c>
      <c r="J73" s="56" t="s">
        <v>407</v>
      </c>
      <c r="K73" s="62"/>
      <c r="L73" s="65">
        <v>1</v>
      </c>
      <c r="M73" s="65" t="s">
        <v>539</v>
      </c>
      <c r="N73" s="65"/>
      <c r="O73" s="65"/>
      <c r="P73" s="62"/>
      <c r="Q73" s="62">
        <v>1</v>
      </c>
      <c r="R73" s="62"/>
      <c r="S73" s="40"/>
      <c r="T73" s="40" t="s">
        <v>194</v>
      </c>
      <c r="W73" s="77" t="s">
        <v>985</v>
      </c>
    </row>
    <row r="74" spans="1:23" s="35" customFormat="1" ht="64.5" customHeight="1">
      <c r="A74" s="151">
        <v>73</v>
      </c>
      <c r="B74" s="42" t="s">
        <v>889</v>
      </c>
      <c r="C74" s="40" t="s">
        <v>665</v>
      </c>
      <c r="D74" s="40" t="s">
        <v>280</v>
      </c>
      <c r="E74" s="45">
        <v>15</v>
      </c>
      <c r="F74" s="44">
        <v>5</v>
      </c>
      <c r="G74" s="40" t="s">
        <v>372</v>
      </c>
      <c r="H74" s="48" t="s">
        <v>132</v>
      </c>
      <c r="I74" s="40" t="s">
        <v>510</v>
      </c>
      <c r="J74" s="56" t="s">
        <v>411</v>
      </c>
      <c r="K74" s="62"/>
      <c r="L74" s="65">
        <v>1</v>
      </c>
      <c r="M74" s="65" t="s">
        <v>539</v>
      </c>
      <c r="N74" s="65"/>
      <c r="O74" s="65"/>
      <c r="P74" s="62"/>
      <c r="Q74" s="62">
        <v>1</v>
      </c>
      <c r="R74" s="62"/>
      <c r="S74" s="40"/>
      <c r="T74" s="40"/>
      <c r="W74" s="77" t="s">
        <v>985</v>
      </c>
    </row>
    <row r="75" spans="1:23" s="35" customFormat="1" ht="64.5" customHeight="1">
      <c r="A75" s="151">
        <v>74</v>
      </c>
      <c r="B75" s="40" t="s">
        <v>756</v>
      </c>
      <c r="C75" s="40" t="s">
        <v>429</v>
      </c>
      <c r="D75" s="40" t="s">
        <v>234</v>
      </c>
      <c r="E75" s="45">
        <v>15</v>
      </c>
      <c r="F75" s="44">
        <v>6</v>
      </c>
      <c r="G75" s="40" t="s">
        <v>571</v>
      </c>
      <c r="H75" s="48"/>
      <c r="I75" s="40" t="s">
        <v>32</v>
      </c>
      <c r="J75" s="56"/>
      <c r="K75" s="62"/>
      <c r="L75" s="65"/>
      <c r="M75" s="65"/>
      <c r="N75" s="65"/>
      <c r="O75" s="65">
        <v>1</v>
      </c>
      <c r="P75" s="62"/>
      <c r="Q75" s="62"/>
      <c r="R75" s="62"/>
      <c r="S75" s="40" t="s">
        <v>876</v>
      </c>
      <c r="T75" s="40" t="s">
        <v>578</v>
      </c>
    </row>
    <row r="76" spans="1:23" s="35" customFormat="1" ht="64.5" customHeight="1">
      <c r="A76" s="151">
        <v>75</v>
      </c>
      <c r="B76" s="40" t="s">
        <v>309</v>
      </c>
      <c r="C76" s="40" t="s">
        <v>456</v>
      </c>
      <c r="D76" s="40" t="s">
        <v>623</v>
      </c>
      <c r="E76" s="44">
        <v>15</v>
      </c>
      <c r="F76" s="45">
        <v>7</v>
      </c>
      <c r="G76" s="40" t="s">
        <v>541</v>
      </c>
      <c r="H76" s="48" t="s">
        <v>137</v>
      </c>
      <c r="I76" s="40" t="s">
        <v>512</v>
      </c>
      <c r="J76" s="57" t="s">
        <v>240</v>
      </c>
      <c r="K76" s="62"/>
      <c r="L76" s="65">
        <v>1</v>
      </c>
      <c r="M76" s="65" t="s">
        <v>539</v>
      </c>
      <c r="N76" s="65"/>
      <c r="O76" s="65"/>
      <c r="P76" s="62"/>
      <c r="Q76" s="62">
        <v>1</v>
      </c>
      <c r="R76" s="62"/>
      <c r="S76" s="40" t="s">
        <v>874</v>
      </c>
      <c r="T76" s="40"/>
      <c r="W76" s="77" t="s">
        <v>985</v>
      </c>
    </row>
    <row r="77" spans="1:23" s="35" customFormat="1" ht="64.5" customHeight="1">
      <c r="A77" s="151">
        <v>76</v>
      </c>
      <c r="B77" s="40" t="s">
        <v>316</v>
      </c>
      <c r="C77" s="40" t="s">
        <v>35</v>
      </c>
      <c r="D77" s="40" t="s">
        <v>376</v>
      </c>
      <c r="E77" s="44">
        <v>15</v>
      </c>
      <c r="F77" s="45">
        <v>8</v>
      </c>
      <c r="G77" s="40" t="s">
        <v>791</v>
      </c>
      <c r="H77" s="48" t="s">
        <v>137</v>
      </c>
      <c r="I77" s="40" t="s">
        <v>514</v>
      </c>
      <c r="J77" s="57" t="s">
        <v>807</v>
      </c>
      <c r="K77" s="62"/>
      <c r="L77" s="65">
        <v>1</v>
      </c>
      <c r="M77" s="65" t="s">
        <v>539</v>
      </c>
      <c r="N77" s="65"/>
      <c r="O77" s="65"/>
      <c r="P77" s="62"/>
      <c r="Q77" s="62">
        <v>1</v>
      </c>
      <c r="R77" s="62"/>
      <c r="S77" s="40"/>
      <c r="T77" s="40"/>
      <c r="W77" s="77" t="s">
        <v>985</v>
      </c>
    </row>
    <row r="78" spans="1:23" s="35" customFormat="1" ht="64.5" customHeight="1">
      <c r="A78" s="151">
        <v>77</v>
      </c>
      <c r="B78" s="40" t="s">
        <v>292</v>
      </c>
      <c r="C78" s="40" t="s">
        <v>667</v>
      </c>
      <c r="D78" s="40" t="s">
        <v>667</v>
      </c>
      <c r="E78" s="44">
        <v>15</v>
      </c>
      <c r="F78" s="45">
        <v>11</v>
      </c>
      <c r="G78" s="40" t="s">
        <v>497</v>
      </c>
      <c r="H78" s="48"/>
      <c r="I78" s="40"/>
      <c r="J78" s="56"/>
      <c r="K78" s="62"/>
      <c r="L78" s="65"/>
      <c r="M78" s="65"/>
      <c r="N78" s="65">
        <v>1</v>
      </c>
      <c r="O78" s="65"/>
      <c r="P78" s="62">
        <v>1</v>
      </c>
      <c r="Q78" s="62"/>
      <c r="R78" s="62"/>
      <c r="S78" s="41" t="s">
        <v>854</v>
      </c>
      <c r="T78" s="40"/>
    </row>
    <row r="79" spans="1:23" s="35" customFormat="1" ht="64.5" customHeight="1">
      <c r="A79" s="151">
        <v>78</v>
      </c>
      <c r="B79" s="42" t="s">
        <v>843</v>
      </c>
      <c r="C79" s="40" t="s">
        <v>144</v>
      </c>
      <c r="D79" s="40" t="s">
        <v>144</v>
      </c>
      <c r="E79" s="44">
        <v>16</v>
      </c>
      <c r="F79" s="44">
        <v>1</v>
      </c>
      <c r="G79" s="40" t="s">
        <v>677</v>
      </c>
      <c r="H79" s="48" t="s">
        <v>150</v>
      </c>
      <c r="I79" s="40" t="s">
        <v>516</v>
      </c>
      <c r="J79" s="58" t="s">
        <v>911</v>
      </c>
      <c r="K79" s="62"/>
      <c r="L79" s="65">
        <v>1</v>
      </c>
      <c r="M79" s="65" t="s">
        <v>539</v>
      </c>
      <c r="N79" s="65"/>
      <c r="O79" s="65"/>
      <c r="P79" s="62"/>
      <c r="Q79" s="62">
        <v>1</v>
      </c>
      <c r="R79" s="62"/>
      <c r="S79" s="40"/>
      <c r="T79" s="40"/>
      <c r="W79" s="77" t="s">
        <v>985</v>
      </c>
    </row>
    <row r="80" spans="1:23" s="35" customFormat="1" ht="64.5" customHeight="1">
      <c r="A80" s="151">
        <v>79</v>
      </c>
      <c r="B80" s="42" t="s">
        <v>915</v>
      </c>
      <c r="C80" s="40" t="s">
        <v>134</v>
      </c>
      <c r="D80" s="40" t="s">
        <v>134</v>
      </c>
      <c r="E80" s="44">
        <v>16</v>
      </c>
      <c r="F80" s="44">
        <v>2</v>
      </c>
      <c r="G80" s="40" t="s">
        <v>792</v>
      </c>
      <c r="H80" s="48" t="s">
        <v>150</v>
      </c>
      <c r="I80" s="40" t="s">
        <v>215</v>
      </c>
      <c r="J80" s="56" t="s">
        <v>412</v>
      </c>
      <c r="K80" s="62"/>
      <c r="L80" s="65">
        <v>1</v>
      </c>
      <c r="M80" s="65" t="s">
        <v>539</v>
      </c>
      <c r="N80" s="65"/>
      <c r="O80" s="65"/>
      <c r="P80" s="62"/>
      <c r="Q80" s="62">
        <v>1</v>
      </c>
      <c r="R80" s="62"/>
      <c r="S80" s="40"/>
      <c r="T80" s="40"/>
      <c r="W80" s="77" t="s">
        <v>985</v>
      </c>
    </row>
    <row r="81" spans="1:24" s="35" customFormat="1" ht="64.5" customHeight="1">
      <c r="A81" s="151">
        <v>80</v>
      </c>
      <c r="B81" s="42" t="s">
        <v>343</v>
      </c>
      <c r="C81" s="40" t="s">
        <v>668</v>
      </c>
      <c r="D81" s="40" t="s">
        <v>330</v>
      </c>
      <c r="E81" s="44">
        <v>16</v>
      </c>
      <c r="F81" s="44">
        <v>3</v>
      </c>
      <c r="G81" s="40" t="s">
        <v>793</v>
      </c>
      <c r="H81" s="48" t="s">
        <v>130</v>
      </c>
      <c r="I81" s="40" t="s">
        <v>520</v>
      </c>
      <c r="J81" s="56" t="s">
        <v>323</v>
      </c>
      <c r="K81" s="62"/>
      <c r="L81" s="65">
        <v>1</v>
      </c>
      <c r="M81" s="65" t="s">
        <v>539</v>
      </c>
      <c r="N81" s="65"/>
      <c r="O81" s="65"/>
      <c r="P81" s="62"/>
      <c r="Q81" s="62">
        <v>1</v>
      </c>
      <c r="R81" s="62"/>
      <c r="S81" s="40"/>
      <c r="T81" s="40"/>
      <c r="W81" s="77" t="s">
        <v>985</v>
      </c>
    </row>
    <row r="82" spans="1:24" s="35" customFormat="1" ht="64.5" customHeight="1">
      <c r="A82" s="151">
        <v>81</v>
      </c>
      <c r="B82" s="40" t="s">
        <v>152</v>
      </c>
      <c r="C82" s="40" t="s">
        <v>469</v>
      </c>
      <c r="D82" s="40" t="s">
        <v>469</v>
      </c>
      <c r="E82" s="44">
        <v>16</v>
      </c>
      <c r="F82" s="44">
        <v>4</v>
      </c>
      <c r="G82" s="40" t="s">
        <v>507</v>
      </c>
      <c r="H82" s="48" t="s">
        <v>107</v>
      </c>
      <c r="I82" s="40" t="s">
        <v>521</v>
      </c>
      <c r="J82" s="56" t="s">
        <v>413</v>
      </c>
      <c r="K82" s="62"/>
      <c r="L82" s="65">
        <v>1</v>
      </c>
      <c r="M82" s="65" t="s">
        <v>539</v>
      </c>
      <c r="N82" s="65"/>
      <c r="O82" s="65"/>
      <c r="P82" s="62"/>
      <c r="Q82" s="62"/>
      <c r="R82" s="62">
        <v>1</v>
      </c>
      <c r="S82" s="40" t="s">
        <v>817</v>
      </c>
      <c r="T82" s="40"/>
      <c r="W82" s="77" t="s">
        <v>985</v>
      </c>
    </row>
    <row r="83" spans="1:24" s="35" customFormat="1" ht="64.5" customHeight="1">
      <c r="A83" s="151">
        <v>82</v>
      </c>
      <c r="B83" s="40" t="s">
        <v>835</v>
      </c>
      <c r="C83" s="40" t="s">
        <v>53</v>
      </c>
      <c r="D83" s="40" t="s">
        <v>717</v>
      </c>
      <c r="E83" s="44">
        <v>16</v>
      </c>
      <c r="F83" s="44">
        <v>5</v>
      </c>
      <c r="G83" s="40" t="s">
        <v>168</v>
      </c>
      <c r="H83" s="48" t="s">
        <v>107</v>
      </c>
      <c r="I83" s="40" t="s">
        <v>262</v>
      </c>
      <c r="J83" s="56" t="s">
        <v>172</v>
      </c>
      <c r="K83" s="62"/>
      <c r="L83" s="65">
        <v>1</v>
      </c>
      <c r="M83" s="65" t="s">
        <v>539</v>
      </c>
      <c r="N83" s="65"/>
      <c r="O83" s="65"/>
      <c r="P83" s="62"/>
      <c r="Q83" s="62">
        <v>1</v>
      </c>
      <c r="R83" s="62"/>
      <c r="S83" s="40" t="s">
        <v>546</v>
      </c>
      <c r="T83" s="40" t="s">
        <v>720</v>
      </c>
      <c r="U83" s="40" t="s">
        <v>173</v>
      </c>
      <c r="W83" s="77" t="s">
        <v>985</v>
      </c>
    </row>
    <row r="84" spans="1:24" s="35" customFormat="1" ht="64.5" customHeight="1">
      <c r="A84" s="151">
        <v>83</v>
      </c>
      <c r="B84" s="42" t="s">
        <v>621</v>
      </c>
      <c r="C84" s="40" t="s">
        <v>361</v>
      </c>
      <c r="D84" s="40" t="s">
        <v>361</v>
      </c>
      <c r="E84" s="44">
        <v>16</v>
      </c>
      <c r="F84" s="44">
        <v>6</v>
      </c>
      <c r="G84" s="40" t="s">
        <v>861</v>
      </c>
      <c r="H84" s="48" t="s">
        <v>278</v>
      </c>
      <c r="I84" s="40" t="s">
        <v>864</v>
      </c>
      <c r="J84" s="56" t="s">
        <v>865</v>
      </c>
      <c r="K84" s="62"/>
      <c r="L84" s="65">
        <v>1</v>
      </c>
      <c r="M84" s="65" t="s">
        <v>539</v>
      </c>
      <c r="N84" s="65"/>
      <c r="O84" s="65"/>
      <c r="P84" s="62"/>
      <c r="Q84" s="62">
        <v>1</v>
      </c>
      <c r="R84" s="62"/>
      <c r="S84" s="72" t="s">
        <v>885</v>
      </c>
      <c r="T84" s="40"/>
      <c r="W84" s="77" t="s">
        <v>985</v>
      </c>
    </row>
    <row r="85" spans="1:24" s="35" customFormat="1" ht="64.5" customHeight="1">
      <c r="A85" s="151">
        <v>84</v>
      </c>
      <c r="B85" s="40" t="s">
        <v>268</v>
      </c>
      <c r="C85" s="40" t="s">
        <v>602</v>
      </c>
      <c r="D85" s="40" t="s">
        <v>392</v>
      </c>
      <c r="E85" s="44">
        <v>16</v>
      </c>
      <c r="F85" s="44">
        <v>7</v>
      </c>
      <c r="G85" s="40" t="s">
        <v>571</v>
      </c>
      <c r="H85" s="48"/>
      <c r="I85" s="40"/>
      <c r="J85" s="56"/>
      <c r="K85" s="62"/>
      <c r="L85" s="65"/>
      <c r="M85" s="65"/>
      <c r="N85" s="65"/>
      <c r="O85" s="65">
        <v>1</v>
      </c>
      <c r="P85" s="62"/>
      <c r="Q85" s="62"/>
      <c r="R85" s="62"/>
      <c r="S85" s="40"/>
      <c r="T85" s="40"/>
    </row>
    <row r="86" spans="1:24" s="35" customFormat="1" ht="64.5" customHeight="1">
      <c r="A86" s="151">
        <v>85</v>
      </c>
      <c r="B86" s="41" t="s">
        <v>895</v>
      </c>
      <c r="C86" s="41" t="s">
        <v>783</v>
      </c>
      <c r="D86" s="41" t="s">
        <v>783</v>
      </c>
      <c r="E86" s="44">
        <v>17</v>
      </c>
      <c r="F86" s="44">
        <v>1</v>
      </c>
      <c r="G86" s="41" t="s">
        <v>990</v>
      </c>
      <c r="H86" s="51" t="s">
        <v>153</v>
      </c>
      <c r="I86" s="41" t="s">
        <v>306</v>
      </c>
      <c r="J86" s="59" t="s">
        <v>989</v>
      </c>
      <c r="K86" s="62"/>
      <c r="L86" s="65">
        <v>1</v>
      </c>
      <c r="M86" s="65" t="s">
        <v>905</v>
      </c>
      <c r="N86" s="67"/>
      <c r="O86" s="65"/>
      <c r="P86" s="62"/>
      <c r="Q86" s="62"/>
      <c r="R86" s="62"/>
      <c r="S86" s="40" t="s">
        <v>988</v>
      </c>
      <c r="T86" s="40" t="s">
        <v>576</v>
      </c>
      <c r="W86" s="77"/>
    </row>
    <row r="87" spans="1:24" s="35" customFormat="1" ht="64.5" customHeight="1">
      <c r="A87" s="151">
        <v>86</v>
      </c>
      <c r="B87" s="42" t="s">
        <v>635</v>
      </c>
      <c r="C87" s="40" t="s">
        <v>354</v>
      </c>
      <c r="D87" s="40" t="s">
        <v>758</v>
      </c>
      <c r="E87" s="44">
        <v>17</v>
      </c>
      <c r="F87" s="44">
        <v>2</v>
      </c>
      <c r="G87" s="40" t="s">
        <v>452</v>
      </c>
      <c r="H87" s="48"/>
      <c r="I87" s="40"/>
      <c r="J87" s="40"/>
      <c r="K87" s="62"/>
      <c r="L87" s="65"/>
      <c r="M87" s="65"/>
      <c r="N87" s="65">
        <v>1</v>
      </c>
      <c r="O87" s="65"/>
      <c r="P87" s="62">
        <v>1</v>
      </c>
      <c r="Q87" s="62"/>
      <c r="R87" s="62"/>
      <c r="S87" s="40" t="s">
        <v>517</v>
      </c>
      <c r="T87" s="40"/>
      <c r="W87" s="77" t="s">
        <v>985</v>
      </c>
    </row>
    <row r="88" spans="1:24" s="35" customFormat="1" ht="64.5" customHeight="1">
      <c r="A88" s="151">
        <v>87</v>
      </c>
      <c r="B88" s="40" t="s">
        <v>126</v>
      </c>
      <c r="C88" s="40" t="s">
        <v>669</v>
      </c>
      <c r="D88" s="40" t="s">
        <v>40</v>
      </c>
      <c r="E88" s="44">
        <v>17</v>
      </c>
      <c r="F88" s="44">
        <v>3</v>
      </c>
      <c r="G88" s="40" t="s">
        <v>901</v>
      </c>
      <c r="H88" s="48" t="s">
        <v>91</v>
      </c>
      <c r="I88" s="40" t="s">
        <v>435</v>
      </c>
      <c r="J88" s="56" t="s">
        <v>414</v>
      </c>
      <c r="K88" s="62"/>
      <c r="L88" s="65">
        <v>1</v>
      </c>
      <c r="M88" s="65" t="s">
        <v>539</v>
      </c>
      <c r="N88" s="65"/>
      <c r="O88" s="65"/>
      <c r="P88" s="62"/>
      <c r="Q88" s="62">
        <v>1</v>
      </c>
      <c r="R88" s="62"/>
      <c r="S88" s="40" t="s">
        <v>156</v>
      </c>
      <c r="T88" s="40"/>
      <c r="W88" s="77" t="s">
        <v>985</v>
      </c>
    </row>
    <row r="89" spans="1:24" s="35" customFormat="1" ht="64.5" customHeight="1">
      <c r="A89" s="151">
        <v>88</v>
      </c>
      <c r="B89" s="40" t="s">
        <v>307</v>
      </c>
      <c r="C89" s="40" t="s">
        <v>673</v>
      </c>
      <c r="D89" s="40" t="s">
        <v>157</v>
      </c>
      <c r="E89" s="44">
        <v>17</v>
      </c>
      <c r="F89" s="44">
        <v>4</v>
      </c>
      <c r="G89" s="40" t="s">
        <v>774</v>
      </c>
      <c r="H89" s="48" t="s">
        <v>91</v>
      </c>
      <c r="I89" s="40" t="s">
        <v>746</v>
      </c>
      <c r="J89" s="57" t="s">
        <v>871</v>
      </c>
      <c r="K89" s="62"/>
      <c r="L89" s="65">
        <v>1</v>
      </c>
      <c r="M89" s="65" t="s">
        <v>539</v>
      </c>
      <c r="N89" s="65"/>
      <c r="O89" s="65"/>
      <c r="P89" s="62"/>
      <c r="Q89" s="62"/>
      <c r="R89" s="62">
        <v>1</v>
      </c>
      <c r="S89" s="40" t="s">
        <v>775</v>
      </c>
      <c r="T89" s="40"/>
      <c r="W89" s="77" t="s">
        <v>985</v>
      </c>
    </row>
    <row r="90" spans="1:24" s="35" customFormat="1" ht="64.5" customHeight="1">
      <c r="A90" s="151">
        <v>89</v>
      </c>
      <c r="B90" s="40" t="s">
        <v>146</v>
      </c>
      <c r="C90" s="40" t="s">
        <v>334</v>
      </c>
      <c r="D90" s="40" t="s">
        <v>334</v>
      </c>
      <c r="E90" s="44">
        <v>17</v>
      </c>
      <c r="F90" s="44">
        <v>5</v>
      </c>
      <c r="G90" s="40" t="s">
        <v>220</v>
      </c>
      <c r="H90" s="48" t="s">
        <v>5</v>
      </c>
      <c r="I90" s="40" t="s">
        <v>823</v>
      </c>
      <c r="J90" s="57" t="s">
        <v>870</v>
      </c>
      <c r="K90" s="62"/>
      <c r="L90" s="65">
        <v>1</v>
      </c>
      <c r="M90" s="65" t="s">
        <v>539</v>
      </c>
      <c r="N90" s="65"/>
      <c r="O90" s="65"/>
      <c r="P90" s="62"/>
      <c r="Q90" s="62"/>
      <c r="R90" s="62">
        <v>1</v>
      </c>
      <c r="S90" s="40" t="s">
        <v>336</v>
      </c>
      <c r="T90" s="40"/>
      <c r="W90" s="77" t="s">
        <v>985</v>
      </c>
    </row>
    <row r="91" spans="1:24" s="35" customFormat="1" ht="64.5" customHeight="1">
      <c r="A91" s="151">
        <v>90</v>
      </c>
      <c r="B91" s="42" t="s">
        <v>916</v>
      </c>
      <c r="C91" s="40" t="s">
        <v>69</v>
      </c>
      <c r="D91" s="40" t="s">
        <v>69</v>
      </c>
      <c r="E91" s="44">
        <v>17</v>
      </c>
      <c r="F91" s="44">
        <v>6</v>
      </c>
      <c r="G91" s="40" t="s">
        <v>465</v>
      </c>
      <c r="H91" s="48" t="s">
        <v>5</v>
      </c>
      <c r="I91" s="40" t="s">
        <v>261</v>
      </c>
      <c r="J91" s="56" t="s">
        <v>145</v>
      </c>
      <c r="K91" s="62"/>
      <c r="L91" s="65">
        <v>1</v>
      </c>
      <c r="M91" s="65" t="s">
        <v>539</v>
      </c>
      <c r="N91" s="65"/>
      <c r="O91" s="65"/>
      <c r="P91" s="62"/>
      <c r="Q91" s="62">
        <v>1</v>
      </c>
      <c r="R91" s="62"/>
      <c r="S91" s="40"/>
      <c r="T91" s="40"/>
      <c r="W91" s="77" t="s">
        <v>985</v>
      </c>
    </row>
    <row r="92" spans="1:24" s="35" customFormat="1" ht="64.5" customHeight="1">
      <c r="A92" s="151">
        <v>91</v>
      </c>
      <c r="B92" s="40" t="s">
        <v>0</v>
      </c>
      <c r="C92" s="40" t="s">
        <v>140</v>
      </c>
      <c r="D92" s="40" t="s">
        <v>140</v>
      </c>
      <c r="E92" s="44">
        <v>17</v>
      </c>
      <c r="F92" s="44">
        <v>7</v>
      </c>
      <c r="G92" s="40" t="s">
        <v>506</v>
      </c>
      <c r="H92" s="48" t="s">
        <v>32</v>
      </c>
      <c r="I92" s="40" t="s">
        <v>32</v>
      </c>
      <c r="J92" s="56"/>
      <c r="K92" s="62"/>
      <c r="L92" s="65"/>
      <c r="M92" s="65"/>
      <c r="N92" s="65">
        <v>1</v>
      </c>
      <c r="O92" s="65"/>
      <c r="P92" s="62">
        <v>1</v>
      </c>
      <c r="Q92" s="62"/>
      <c r="R92" s="62"/>
      <c r="S92" s="40"/>
      <c r="T92" s="40"/>
    </row>
    <row r="93" spans="1:24" s="35" customFormat="1" ht="64.5" customHeight="1">
      <c r="A93" s="151">
        <v>92</v>
      </c>
      <c r="B93" s="42" t="s">
        <v>408</v>
      </c>
      <c r="C93" s="40" t="s">
        <v>279</v>
      </c>
      <c r="D93" s="40" t="s">
        <v>457</v>
      </c>
      <c r="E93" s="44">
        <v>17</v>
      </c>
      <c r="F93" s="44">
        <v>8</v>
      </c>
      <c r="G93" s="40" t="s">
        <v>903</v>
      </c>
      <c r="H93" s="48" t="s">
        <v>91</v>
      </c>
      <c r="I93" s="40" t="s">
        <v>522</v>
      </c>
      <c r="J93" s="57" t="s">
        <v>943</v>
      </c>
      <c r="K93" s="62"/>
      <c r="L93" s="65">
        <v>1</v>
      </c>
      <c r="M93" s="65" t="s">
        <v>539</v>
      </c>
      <c r="N93" s="65"/>
      <c r="O93" s="65"/>
      <c r="P93" s="62"/>
      <c r="Q93" s="62">
        <v>1</v>
      </c>
      <c r="R93" s="62"/>
      <c r="S93" s="40" t="s">
        <v>932</v>
      </c>
      <c r="T93" s="40"/>
      <c r="W93" s="77" t="s">
        <v>985</v>
      </c>
      <c r="X93" s="35">
        <v>1</v>
      </c>
    </row>
    <row r="94" spans="1:24" s="35" customFormat="1" ht="64.5" customHeight="1">
      <c r="A94" s="151">
        <v>93</v>
      </c>
      <c r="B94" s="42" t="s">
        <v>917</v>
      </c>
      <c r="C94" s="40" t="s">
        <v>671</v>
      </c>
      <c r="D94" s="40" t="s">
        <v>463</v>
      </c>
      <c r="E94" s="44">
        <v>17</v>
      </c>
      <c r="F94" s="44">
        <v>9</v>
      </c>
      <c r="G94" s="40" t="s">
        <v>588</v>
      </c>
      <c r="H94" s="48" t="s">
        <v>91</v>
      </c>
      <c r="I94" s="40" t="s">
        <v>548</v>
      </c>
      <c r="J94" s="56" t="s">
        <v>595</v>
      </c>
      <c r="K94" s="62"/>
      <c r="L94" s="65">
        <v>1</v>
      </c>
      <c r="M94" s="65" t="s">
        <v>539</v>
      </c>
      <c r="N94" s="65"/>
      <c r="O94" s="65"/>
      <c r="P94" s="62"/>
      <c r="Q94" s="62">
        <v>1</v>
      </c>
      <c r="R94" s="62"/>
      <c r="S94" s="40" t="s">
        <v>459</v>
      </c>
      <c r="T94" s="40" t="s">
        <v>880</v>
      </c>
      <c r="W94" s="77" t="s">
        <v>985</v>
      </c>
    </row>
    <row r="95" spans="1:24" s="35" customFormat="1" ht="64.5" customHeight="1">
      <c r="A95" s="151">
        <v>94</v>
      </c>
      <c r="B95" s="40" t="s">
        <v>629</v>
      </c>
      <c r="C95" s="40" t="s">
        <v>563</v>
      </c>
      <c r="D95" s="40" t="s">
        <v>183</v>
      </c>
      <c r="E95" s="44">
        <v>18</v>
      </c>
      <c r="F95" s="44">
        <v>1</v>
      </c>
      <c r="G95" s="40" t="s">
        <v>256</v>
      </c>
      <c r="H95" s="48" t="s">
        <v>32</v>
      </c>
      <c r="I95" s="40" t="s">
        <v>32</v>
      </c>
      <c r="J95" s="56"/>
      <c r="K95" s="62">
        <v>1</v>
      </c>
      <c r="L95" s="65"/>
      <c r="M95" s="65"/>
      <c r="N95" s="65"/>
      <c r="O95" s="65"/>
      <c r="P95" s="62"/>
      <c r="Q95" s="62"/>
      <c r="R95" s="62"/>
      <c r="S95" s="40" t="s">
        <v>882</v>
      </c>
      <c r="T95" s="40"/>
    </row>
    <row r="96" spans="1:24" s="35" customFormat="1" ht="64.5" customHeight="1">
      <c r="A96" s="151">
        <v>95</v>
      </c>
      <c r="B96" s="40" t="s">
        <v>125</v>
      </c>
      <c r="C96" s="40" t="s">
        <v>62</v>
      </c>
      <c r="D96" s="40" t="s">
        <v>453</v>
      </c>
      <c r="E96" s="44">
        <v>18</v>
      </c>
      <c r="F96" s="44">
        <v>2</v>
      </c>
      <c r="G96" s="40" t="s">
        <v>794</v>
      </c>
      <c r="H96" s="48" t="s">
        <v>64</v>
      </c>
      <c r="I96" s="40" t="s">
        <v>527</v>
      </c>
      <c r="J96" s="56" t="s">
        <v>103</v>
      </c>
      <c r="K96" s="62"/>
      <c r="L96" s="65">
        <v>1</v>
      </c>
      <c r="M96" s="65" t="s">
        <v>539</v>
      </c>
      <c r="N96" s="65"/>
      <c r="O96" s="65"/>
      <c r="P96" s="62"/>
      <c r="Q96" s="62">
        <v>1</v>
      </c>
      <c r="R96" s="62"/>
      <c r="S96" s="40"/>
      <c r="T96" s="40"/>
      <c r="W96" s="77" t="s">
        <v>985</v>
      </c>
    </row>
    <row r="97" spans="1:24" s="35" customFormat="1" ht="64.5" customHeight="1">
      <c r="A97" s="151">
        <v>96</v>
      </c>
      <c r="B97" s="42" t="s">
        <v>916</v>
      </c>
      <c r="C97" s="40" t="s">
        <v>2</v>
      </c>
      <c r="D97" s="40" t="s">
        <v>2</v>
      </c>
      <c r="E97" s="44">
        <v>18</v>
      </c>
      <c r="F97" s="44">
        <v>3</v>
      </c>
      <c r="G97" s="40" t="s">
        <v>987</v>
      </c>
      <c r="H97" s="48" t="s">
        <v>158</v>
      </c>
      <c r="I97" s="40" t="s">
        <v>531</v>
      </c>
      <c r="J97" s="57" t="s">
        <v>944</v>
      </c>
      <c r="K97" s="62"/>
      <c r="L97" s="65">
        <v>1</v>
      </c>
      <c r="M97" s="65" t="s">
        <v>539</v>
      </c>
      <c r="N97" s="65"/>
      <c r="O97" s="65"/>
      <c r="P97" s="62"/>
      <c r="Q97" s="62">
        <v>1</v>
      </c>
      <c r="R97" s="62"/>
      <c r="S97" s="40" t="s">
        <v>470</v>
      </c>
      <c r="T97" s="40"/>
      <c r="W97" s="77" t="s">
        <v>985</v>
      </c>
      <c r="X97" s="35">
        <v>1</v>
      </c>
    </row>
    <row r="98" spans="1:24" s="35" customFormat="1" ht="64.5" customHeight="1">
      <c r="A98" s="151">
        <v>97</v>
      </c>
      <c r="B98" s="40" t="s">
        <v>160</v>
      </c>
      <c r="C98" s="41" t="s">
        <v>707</v>
      </c>
      <c r="D98" s="40" t="s">
        <v>707</v>
      </c>
      <c r="E98" s="44">
        <v>18</v>
      </c>
      <c r="F98" s="44">
        <v>4</v>
      </c>
      <c r="G98" s="40" t="s">
        <v>395</v>
      </c>
      <c r="H98" s="48" t="s">
        <v>6</v>
      </c>
      <c r="I98" s="40" t="s">
        <v>462</v>
      </c>
      <c r="J98" s="56"/>
      <c r="K98" s="62"/>
      <c r="L98" s="65"/>
      <c r="M98" s="65"/>
      <c r="N98" s="65">
        <v>1</v>
      </c>
      <c r="O98" s="65"/>
      <c r="P98" s="62">
        <v>1</v>
      </c>
      <c r="Q98" s="62"/>
      <c r="R98" s="62"/>
      <c r="S98" s="40" t="s">
        <v>364</v>
      </c>
      <c r="T98" s="40" t="s">
        <v>537</v>
      </c>
    </row>
    <row r="99" spans="1:24" s="35" customFormat="1" ht="64.5" customHeight="1">
      <c r="A99" s="151">
        <v>98</v>
      </c>
      <c r="B99" s="42" t="s">
        <v>918</v>
      </c>
      <c r="C99" s="40" t="s">
        <v>163</v>
      </c>
      <c r="D99" s="40" t="s">
        <v>163</v>
      </c>
      <c r="E99" s="44">
        <v>18</v>
      </c>
      <c r="F99" s="44">
        <v>5</v>
      </c>
      <c r="G99" s="40" t="s">
        <v>322</v>
      </c>
      <c r="H99" s="48" t="s">
        <v>158</v>
      </c>
      <c r="I99" s="40" t="s">
        <v>486</v>
      </c>
      <c r="J99" s="57" t="s">
        <v>869</v>
      </c>
      <c r="K99" s="62"/>
      <c r="L99" s="65">
        <v>1</v>
      </c>
      <c r="M99" s="65" t="s">
        <v>539</v>
      </c>
      <c r="N99" s="65"/>
      <c r="O99" s="65"/>
      <c r="P99" s="62"/>
      <c r="Q99" s="62">
        <v>1</v>
      </c>
      <c r="R99" s="62"/>
      <c r="S99" s="40" t="s">
        <v>945</v>
      </c>
      <c r="T99" s="40"/>
      <c r="W99" s="77" t="s">
        <v>985</v>
      </c>
    </row>
    <row r="100" spans="1:24" s="35" customFormat="1" ht="64.5" customHeight="1">
      <c r="A100" s="151">
        <v>99</v>
      </c>
      <c r="B100" s="42" t="s">
        <v>946</v>
      </c>
      <c r="C100" s="40" t="s">
        <v>338</v>
      </c>
      <c r="D100" s="40" t="s">
        <v>338</v>
      </c>
      <c r="E100" s="44">
        <v>19</v>
      </c>
      <c r="F100" s="44">
        <v>1</v>
      </c>
      <c r="G100" s="40" t="s">
        <v>795</v>
      </c>
      <c r="H100" s="48" t="s">
        <v>166</v>
      </c>
      <c r="I100" s="40" t="s">
        <v>353</v>
      </c>
      <c r="J100" s="56" t="s">
        <v>415</v>
      </c>
      <c r="K100" s="62"/>
      <c r="L100" s="65">
        <v>1</v>
      </c>
      <c r="M100" s="65" t="s">
        <v>539</v>
      </c>
      <c r="N100" s="65"/>
      <c r="O100" s="65"/>
      <c r="P100" s="62"/>
      <c r="Q100" s="62">
        <v>1</v>
      </c>
      <c r="R100" s="62"/>
      <c r="S100" s="40" t="s">
        <v>968</v>
      </c>
      <c r="T100" s="40"/>
      <c r="W100" s="77" t="s">
        <v>985</v>
      </c>
    </row>
    <row r="101" spans="1:24" s="35" customFormat="1" ht="64.5" customHeight="1">
      <c r="A101" s="151">
        <v>100</v>
      </c>
      <c r="B101" s="41" t="s">
        <v>406</v>
      </c>
      <c r="C101" s="40" t="s">
        <v>966</v>
      </c>
      <c r="D101" s="40" t="s">
        <v>169</v>
      </c>
      <c r="E101" s="44">
        <v>19</v>
      </c>
      <c r="F101" s="44">
        <v>2</v>
      </c>
      <c r="G101" s="40" t="s">
        <v>256</v>
      </c>
      <c r="H101" s="48" t="s">
        <v>32</v>
      </c>
      <c r="I101" s="40" t="s">
        <v>32</v>
      </c>
      <c r="J101" s="56"/>
      <c r="K101" s="62">
        <v>1</v>
      </c>
      <c r="L101" s="65"/>
      <c r="M101" s="65"/>
      <c r="N101" s="65"/>
      <c r="O101" s="65"/>
      <c r="P101" s="62"/>
      <c r="Q101" s="62"/>
      <c r="R101" s="62"/>
      <c r="S101" s="40" t="s">
        <v>983</v>
      </c>
      <c r="T101" s="40"/>
    </row>
    <row r="102" spans="1:24" s="35" customFormat="1" ht="64.5" customHeight="1">
      <c r="A102" s="151">
        <v>101</v>
      </c>
      <c r="B102" s="40" t="s">
        <v>844</v>
      </c>
      <c r="C102" s="40" t="s">
        <v>678</v>
      </c>
      <c r="D102" s="40" t="s">
        <v>678</v>
      </c>
      <c r="E102" s="44">
        <v>19</v>
      </c>
      <c r="F102" s="44">
        <v>3</v>
      </c>
      <c r="G102" s="40" t="s">
        <v>840</v>
      </c>
      <c r="H102" s="48" t="s">
        <v>122</v>
      </c>
      <c r="I102" s="40" t="s">
        <v>841</v>
      </c>
      <c r="J102" s="56" t="s">
        <v>390</v>
      </c>
      <c r="K102" s="62"/>
      <c r="L102" s="65">
        <v>1</v>
      </c>
      <c r="M102" s="65" t="s">
        <v>539</v>
      </c>
      <c r="N102" s="65"/>
      <c r="O102" s="65"/>
      <c r="P102" s="62"/>
      <c r="Q102" s="62">
        <v>1</v>
      </c>
      <c r="R102" s="62"/>
      <c r="S102" s="40" t="s">
        <v>842</v>
      </c>
      <c r="T102" s="40" t="s">
        <v>214</v>
      </c>
      <c r="W102" s="77" t="s">
        <v>985</v>
      </c>
    </row>
    <row r="103" spans="1:24" s="35" customFormat="1" ht="64.5" customHeight="1">
      <c r="A103" s="151">
        <v>102</v>
      </c>
      <c r="B103" s="40" t="s">
        <v>174</v>
      </c>
      <c r="C103" s="40" t="s">
        <v>965</v>
      </c>
      <c r="D103" s="41" t="s">
        <v>397</v>
      </c>
      <c r="E103" s="44">
        <v>19</v>
      </c>
      <c r="F103" s="44">
        <v>4</v>
      </c>
      <c r="G103" s="40" t="s">
        <v>256</v>
      </c>
      <c r="H103" s="48" t="s">
        <v>32</v>
      </c>
      <c r="I103" s="40" t="s">
        <v>32</v>
      </c>
      <c r="J103" s="56"/>
      <c r="K103" s="62">
        <v>1</v>
      </c>
      <c r="L103" s="65"/>
      <c r="M103" s="65"/>
      <c r="N103" s="65"/>
      <c r="O103" s="65"/>
      <c r="P103" s="62"/>
      <c r="Q103" s="62"/>
      <c r="R103" s="62"/>
      <c r="S103" s="40" t="s">
        <v>882</v>
      </c>
      <c r="T103" s="40"/>
    </row>
    <row r="104" spans="1:24" s="35" customFormat="1" ht="64.5" customHeight="1">
      <c r="A104" s="151">
        <v>103</v>
      </c>
      <c r="B104" s="40" t="s">
        <v>178</v>
      </c>
      <c r="C104" s="40" t="s">
        <v>454</v>
      </c>
      <c r="D104" s="40" t="s">
        <v>454</v>
      </c>
      <c r="E104" s="44">
        <v>19</v>
      </c>
      <c r="F104" s="44">
        <v>5</v>
      </c>
      <c r="G104" s="40" t="s">
        <v>506</v>
      </c>
      <c r="H104" s="48" t="s">
        <v>32</v>
      </c>
      <c r="I104" s="40" t="s">
        <v>32</v>
      </c>
      <c r="J104" s="56"/>
      <c r="K104" s="62"/>
      <c r="L104" s="65"/>
      <c r="M104" s="65"/>
      <c r="N104" s="65">
        <v>1</v>
      </c>
      <c r="O104" s="65"/>
      <c r="P104" s="62">
        <v>1</v>
      </c>
      <c r="Q104" s="62"/>
      <c r="R104" s="62"/>
      <c r="S104" s="40"/>
      <c r="T104" s="40"/>
    </row>
    <row r="105" spans="1:24" s="35" customFormat="1" ht="64.5" customHeight="1">
      <c r="A105" s="151">
        <v>104</v>
      </c>
      <c r="B105" s="40" t="s">
        <v>601</v>
      </c>
      <c r="C105" s="40" t="s">
        <v>466</v>
      </c>
      <c r="D105" s="40" t="s">
        <v>466</v>
      </c>
      <c r="E105" s="44">
        <v>19</v>
      </c>
      <c r="F105" s="44">
        <v>6</v>
      </c>
      <c r="G105" s="40" t="s">
        <v>747</v>
      </c>
      <c r="H105" s="48" t="s">
        <v>122</v>
      </c>
      <c r="I105" s="40" t="s">
        <v>714</v>
      </c>
      <c r="J105" s="56" t="s">
        <v>715</v>
      </c>
      <c r="K105" s="62"/>
      <c r="L105" s="65">
        <v>1</v>
      </c>
      <c r="M105" s="65" t="s">
        <v>539</v>
      </c>
      <c r="N105" s="65"/>
      <c r="O105" s="65"/>
      <c r="P105" s="62"/>
      <c r="Q105" s="62"/>
      <c r="R105" s="62">
        <v>1</v>
      </c>
      <c r="S105" s="40" t="s">
        <v>687</v>
      </c>
      <c r="T105" s="40"/>
      <c r="W105" s="77" t="s">
        <v>985</v>
      </c>
    </row>
    <row r="106" spans="1:24" s="35" customFormat="1" ht="64.5" customHeight="1">
      <c r="A106" s="151">
        <v>105</v>
      </c>
      <c r="B106" s="40" t="s">
        <v>605</v>
      </c>
      <c r="C106" s="40" t="s">
        <v>967</v>
      </c>
      <c r="D106" s="41" t="s">
        <v>977</v>
      </c>
      <c r="E106" s="44">
        <v>19</v>
      </c>
      <c r="F106" s="44">
        <v>7</v>
      </c>
      <c r="G106" s="40" t="s">
        <v>256</v>
      </c>
      <c r="H106" s="48" t="s">
        <v>32</v>
      </c>
      <c r="I106" s="40" t="s">
        <v>32</v>
      </c>
      <c r="J106" s="56"/>
      <c r="K106" s="62">
        <v>1</v>
      </c>
      <c r="L106" s="65"/>
      <c r="M106" s="65"/>
      <c r="N106" s="65"/>
      <c r="O106" s="65"/>
      <c r="P106" s="62"/>
      <c r="Q106" s="62"/>
      <c r="R106" s="62"/>
      <c r="S106" s="40" t="s">
        <v>836</v>
      </c>
      <c r="T106" s="40" t="s">
        <v>577</v>
      </c>
    </row>
    <row r="107" spans="1:24" s="35" customFormat="1" ht="64.5" customHeight="1">
      <c r="A107" s="151">
        <v>106</v>
      </c>
      <c r="B107" s="40" t="s">
        <v>953</v>
      </c>
      <c r="C107" s="40" t="s">
        <v>875</v>
      </c>
      <c r="D107" s="41" t="s">
        <v>978</v>
      </c>
      <c r="E107" s="44">
        <v>19</v>
      </c>
      <c r="F107" s="44">
        <v>8</v>
      </c>
      <c r="G107" s="40" t="s">
        <v>256</v>
      </c>
      <c r="H107" s="48" t="s">
        <v>32</v>
      </c>
      <c r="I107" s="40" t="s">
        <v>32</v>
      </c>
      <c r="J107" s="56"/>
      <c r="K107" s="62">
        <v>1</v>
      </c>
      <c r="L107" s="65"/>
      <c r="M107" s="65"/>
      <c r="N107" s="65"/>
      <c r="O107" s="65"/>
      <c r="P107" s="62"/>
      <c r="Q107" s="62"/>
      <c r="R107" s="62"/>
      <c r="S107" s="40" t="s">
        <v>882</v>
      </c>
      <c r="T107" s="40"/>
    </row>
    <row r="108" spans="1:24" s="35" customFormat="1" ht="64.5" customHeight="1">
      <c r="A108" s="151">
        <v>107</v>
      </c>
      <c r="B108" s="21" t="s">
        <v>154</v>
      </c>
      <c r="C108" s="41" t="s">
        <v>396</v>
      </c>
      <c r="D108" s="40" t="s">
        <v>396</v>
      </c>
      <c r="E108" s="44">
        <v>20</v>
      </c>
      <c r="F108" s="44">
        <v>1</v>
      </c>
      <c r="G108" s="40" t="s">
        <v>256</v>
      </c>
      <c r="H108" s="48" t="s">
        <v>32</v>
      </c>
      <c r="I108" s="40" t="s">
        <v>32</v>
      </c>
      <c r="J108" s="56"/>
      <c r="K108" s="62">
        <v>1</v>
      </c>
      <c r="L108" s="65"/>
      <c r="M108" s="65"/>
      <c r="N108" s="65"/>
      <c r="O108" s="65"/>
      <c r="P108" s="62"/>
      <c r="Q108" s="62"/>
      <c r="R108" s="62"/>
      <c r="S108" s="40" t="s">
        <v>955</v>
      </c>
      <c r="T108" s="40"/>
    </row>
    <row r="109" spans="1:24" s="35" customFormat="1" ht="64.5" customHeight="1">
      <c r="A109" s="151">
        <v>108</v>
      </c>
      <c r="B109" s="40" t="s">
        <v>98</v>
      </c>
      <c r="C109" s="40" t="s">
        <v>674</v>
      </c>
      <c r="D109" s="40" t="s">
        <v>676</v>
      </c>
      <c r="E109" s="44">
        <v>20</v>
      </c>
      <c r="F109" s="44">
        <v>2</v>
      </c>
      <c r="G109" s="40" t="s">
        <v>796</v>
      </c>
      <c r="H109" s="48" t="s">
        <v>122</v>
      </c>
      <c r="I109" s="40" t="s">
        <v>133</v>
      </c>
      <c r="J109" s="56" t="s">
        <v>416</v>
      </c>
      <c r="K109" s="62"/>
      <c r="L109" s="65">
        <v>1</v>
      </c>
      <c r="M109" s="65" t="s">
        <v>539</v>
      </c>
      <c r="N109" s="65"/>
      <c r="O109" s="65"/>
      <c r="P109" s="62"/>
      <c r="Q109" s="62">
        <v>1</v>
      </c>
      <c r="R109" s="62"/>
      <c r="S109" s="40"/>
      <c r="T109" s="40"/>
      <c r="W109" s="77" t="s">
        <v>985</v>
      </c>
    </row>
    <row r="110" spans="1:24" s="35" customFormat="1" ht="64.5" customHeight="1">
      <c r="A110" s="151">
        <v>109</v>
      </c>
      <c r="B110" s="42" t="s">
        <v>285</v>
      </c>
      <c r="C110" s="40" t="s">
        <v>680</v>
      </c>
      <c r="D110" s="40" t="s">
        <v>638</v>
      </c>
      <c r="E110" s="44">
        <v>20</v>
      </c>
      <c r="F110" s="44">
        <v>3</v>
      </c>
      <c r="G110" s="40" t="s">
        <v>580</v>
      </c>
      <c r="H110" s="48" t="s">
        <v>122</v>
      </c>
      <c r="I110" s="40" t="s">
        <v>532</v>
      </c>
      <c r="J110" s="56" t="s">
        <v>810</v>
      </c>
      <c r="K110" s="62"/>
      <c r="L110" s="65">
        <v>1</v>
      </c>
      <c r="M110" s="65" t="s">
        <v>539</v>
      </c>
      <c r="N110" s="65"/>
      <c r="O110" s="65"/>
      <c r="P110" s="62"/>
      <c r="Q110" s="62">
        <v>1</v>
      </c>
      <c r="R110" s="62"/>
      <c r="S110" s="40"/>
      <c r="T110" s="40"/>
      <c r="W110" s="77" t="s">
        <v>985</v>
      </c>
    </row>
    <row r="111" spans="1:24" s="35" customFormat="1" ht="64.5" customHeight="1">
      <c r="A111" s="151">
        <v>110</v>
      </c>
      <c r="B111" s="42" t="s">
        <v>919</v>
      </c>
      <c r="C111" s="40" t="s">
        <v>681</v>
      </c>
      <c r="D111" s="40" t="s">
        <v>325</v>
      </c>
      <c r="E111" s="44">
        <v>20</v>
      </c>
      <c r="F111" s="44">
        <v>4</v>
      </c>
      <c r="G111" s="40" t="s">
        <v>39</v>
      </c>
      <c r="H111" s="48" t="s">
        <v>122</v>
      </c>
      <c r="I111" s="40" t="s">
        <v>757</v>
      </c>
      <c r="J111" s="56" t="s">
        <v>759</v>
      </c>
      <c r="K111" s="62"/>
      <c r="L111" s="65">
        <v>1</v>
      </c>
      <c r="M111" s="65" t="s">
        <v>539</v>
      </c>
      <c r="N111" s="65"/>
      <c r="O111" s="65"/>
      <c r="P111" s="62"/>
      <c r="Q111" s="62">
        <v>1</v>
      </c>
      <c r="R111" s="62"/>
      <c r="S111" s="40" t="s">
        <v>20</v>
      </c>
      <c r="T111" s="40"/>
      <c r="W111" s="77" t="s">
        <v>985</v>
      </c>
    </row>
    <row r="112" spans="1:24" s="35" customFormat="1" ht="64.5" customHeight="1">
      <c r="A112" s="151">
        <v>111</v>
      </c>
      <c r="B112" s="42" t="s">
        <v>672</v>
      </c>
      <c r="C112" s="40" t="s">
        <v>201</v>
      </c>
      <c r="D112" s="40" t="s">
        <v>295</v>
      </c>
      <c r="E112" s="44">
        <v>20</v>
      </c>
      <c r="F112" s="44">
        <v>5</v>
      </c>
      <c r="G112" s="40" t="s">
        <v>467</v>
      </c>
      <c r="H112" s="48" t="s">
        <v>122</v>
      </c>
      <c r="I112" s="40" t="s">
        <v>534</v>
      </c>
      <c r="J112" s="56" t="s">
        <v>410</v>
      </c>
      <c r="K112" s="62"/>
      <c r="L112" s="65">
        <v>1</v>
      </c>
      <c r="M112" s="65" t="s">
        <v>539</v>
      </c>
      <c r="N112" s="65"/>
      <c r="O112" s="65"/>
      <c r="P112" s="62"/>
      <c r="Q112" s="62">
        <v>1</v>
      </c>
      <c r="R112" s="62"/>
      <c r="S112" s="40" t="s">
        <v>459</v>
      </c>
      <c r="T112" s="40"/>
      <c r="W112" s="77" t="s">
        <v>985</v>
      </c>
    </row>
    <row r="113" spans="1:24" s="35" customFormat="1" ht="64.5" customHeight="1">
      <c r="A113" s="151">
        <v>112</v>
      </c>
      <c r="B113" s="40" t="s">
        <v>339</v>
      </c>
      <c r="C113" s="40" t="s">
        <v>274</v>
      </c>
      <c r="D113" s="41" t="s">
        <v>450</v>
      </c>
      <c r="E113" s="44">
        <v>21</v>
      </c>
      <c r="F113" s="44">
        <v>1</v>
      </c>
      <c r="G113" s="40" t="s">
        <v>31</v>
      </c>
      <c r="H113" s="48" t="s">
        <v>180</v>
      </c>
      <c r="I113" s="40" t="s">
        <v>536</v>
      </c>
      <c r="J113" s="56" t="s">
        <v>811</v>
      </c>
      <c r="K113" s="62"/>
      <c r="L113" s="65">
        <v>1</v>
      </c>
      <c r="M113" s="65" t="s">
        <v>539</v>
      </c>
      <c r="N113" s="65"/>
      <c r="O113" s="65"/>
      <c r="P113" s="62"/>
      <c r="Q113" s="62">
        <v>1</v>
      </c>
      <c r="R113" s="62"/>
      <c r="S113" s="40" t="s">
        <v>851</v>
      </c>
      <c r="T113" s="40"/>
      <c r="W113" s="77" t="s">
        <v>985</v>
      </c>
    </row>
    <row r="114" spans="1:24" s="35" customFormat="1" ht="64.5" customHeight="1">
      <c r="A114" s="151">
        <v>113</v>
      </c>
      <c r="B114" s="40" t="s">
        <v>181</v>
      </c>
      <c r="C114" s="40" t="s">
        <v>346</v>
      </c>
      <c r="D114" s="40" t="s">
        <v>346</v>
      </c>
      <c r="E114" s="44">
        <v>21</v>
      </c>
      <c r="F114" s="44">
        <v>2</v>
      </c>
      <c r="G114" s="40" t="s">
        <v>713</v>
      </c>
      <c r="H114" s="48" t="s">
        <v>182</v>
      </c>
      <c r="I114" s="40" t="s">
        <v>809</v>
      </c>
      <c r="J114" s="57" t="s">
        <v>894</v>
      </c>
      <c r="K114" s="62"/>
      <c r="L114" s="65">
        <v>1</v>
      </c>
      <c r="M114" s="65" t="s">
        <v>539</v>
      </c>
      <c r="N114" s="65"/>
      <c r="O114" s="65"/>
      <c r="P114" s="62"/>
      <c r="Q114" s="62"/>
      <c r="R114" s="62">
        <v>1</v>
      </c>
      <c r="S114" s="40" t="s">
        <v>358</v>
      </c>
      <c r="T114" s="40"/>
      <c r="W114" s="77" t="s">
        <v>985</v>
      </c>
    </row>
    <row r="115" spans="1:24" s="35" customFormat="1" ht="64.5" customHeight="1">
      <c r="A115" s="151">
        <v>114</v>
      </c>
      <c r="B115" s="42" t="s">
        <v>356</v>
      </c>
      <c r="C115" s="40" t="s">
        <v>556</v>
      </c>
      <c r="D115" s="40" t="s">
        <v>184</v>
      </c>
      <c r="E115" s="44">
        <v>21</v>
      </c>
      <c r="F115" s="44">
        <v>3</v>
      </c>
      <c r="G115" s="40" t="s">
        <v>797</v>
      </c>
      <c r="H115" s="48" t="s">
        <v>182</v>
      </c>
      <c r="I115" s="40" t="s">
        <v>538</v>
      </c>
      <c r="J115" s="40" t="s">
        <v>813</v>
      </c>
      <c r="K115" s="62"/>
      <c r="L115" s="65">
        <v>1</v>
      </c>
      <c r="M115" s="65" t="s">
        <v>539</v>
      </c>
      <c r="N115" s="65"/>
      <c r="O115" s="65"/>
      <c r="P115" s="62"/>
      <c r="Q115" s="62">
        <v>1</v>
      </c>
      <c r="R115" s="62"/>
      <c r="S115" s="40"/>
      <c r="T115" s="40"/>
      <c r="W115" s="77" t="s">
        <v>985</v>
      </c>
    </row>
    <row r="116" spans="1:24" s="35" customFormat="1" ht="64.5" customHeight="1">
      <c r="A116" s="151">
        <v>115</v>
      </c>
      <c r="B116" s="40" t="s">
        <v>186</v>
      </c>
      <c r="C116" s="40" t="s">
        <v>188</v>
      </c>
      <c r="D116" s="40" t="s">
        <v>188</v>
      </c>
      <c r="E116" s="44">
        <v>21</v>
      </c>
      <c r="F116" s="44">
        <v>4</v>
      </c>
      <c r="G116" s="40" t="s">
        <v>863</v>
      </c>
      <c r="H116" s="48" t="s">
        <v>32</v>
      </c>
      <c r="I116" s="40" t="s">
        <v>32</v>
      </c>
      <c r="J116" s="56"/>
      <c r="K116" s="62"/>
      <c r="L116" s="65"/>
      <c r="M116" s="65"/>
      <c r="N116" s="65">
        <v>1</v>
      </c>
      <c r="O116" s="65"/>
      <c r="P116" s="62">
        <v>1</v>
      </c>
      <c r="Q116" s="62"/>
      <c r="R116" s="62"/>
      <c r="S116" s="40"/>
      <c r="T116" s="40"/>
    </row>
    <row r="117" spans="1:24" s="35" customFormat="1" ht="64.5" customHeight="1">
      <c r="A117" s="151">
        <v>116</v>
      </c>
      <c r="B117" s="40" t="s">
        <v>179</v>
      </c>
      <c r="C117" s="40" t="s">
        <v>348</v>
      </c>
      <c r="D117" s="40" t="s">
        <v>348</v>
      </c>
      <c r="E117" s="44">
        <v>21</v>
      </c>
      <c r="F117" s="44">
        <v>5</v>
      </c>
      <c r="G117" s="40" t="s">
        <v>597</v>
      </c>
      <c r="H117" s="48" t="s">
        <v>180</v>
      </c>
      <c r="I117" s="40" t="s">
        <v>825</v>
      </c>
      <c r="J117" s="57" t="s">
        <v>868</v>
      </c>
      <c r="K117" s="62"/>
      <c r="L117" s="65">
        <v>1</v>
      </c>
      <c r="M117" s="65" t="s">
        <v>539</v>
      </c>
      <c r="N117" s="65"/>
      <c r="O117" s="65"/>
      <c r="P117" s="62"/>
      <c r="Q117" s="62"/>
      <c r="R117" s="62">
        <v>1</v>
      </c>
      <c r="S117" s="40" t="s">
        <v>777</v>
      </c>
      <c r="T117" s="40"/>
      <c r="W117" s="77" t="s">
        <v>985</v>
      </c>
    </row>
    <row r="118" spans="1:24" s="35" customFormat="1" ht="64.5" customHeight="1">
      <c r="A118" s="151">
        <v>117</v>
      </c>
      <c r="B118" s="40" t="s">
        <v>176</v>
      </c>
      <c r="C118" s="40" t="s">
        <v>57</v>
      </c>
      <c r="D118" s="40" t="s">
        <v>57</v>
      </c>
      <c r="E118" s="44">
        <v>21</v>
      </c>
      <c r="F118" s="44">
        <v>6</v>
      </c>
      <c r="G118" s="40" t="s">
        <v>597</v>
      </c>
      <c r="H118" s="48" t="s">
        <v>180</v>
      </c>
      <c r="I118" s="40" t="s">
        <v>825</v>
      </c>
      <c r="J118" s="57" t="s">
        <v>868</v>
      </c>
      <c r="K118" s="62"/>
      <c r="L118" s="65">
        <v>1</v>
      </c>
      <c r="M118" s="65" t="s">
        <v>539</v>
      </c>
      <c r="N118" s="65"/>
      <c r="O118" s="65"/>
      <c r="P118" s="62"/>
      <c r="Q118" s="62"/>
      <c r="R118" s="71"/>
      <c r="S118" s="40" t="s">
        <v>777</v>
      </c>
      <c r="T118" s="40" t="s">
        <v>628</v>
      </c>
      <c r="W118" s="81" t="s">
        <v>985</v>
      </c>
    </row>
    <row r="119" spans="1:24" s="35" customFormat="1" ht="64.5" customHeight="1">
      <c r="A119" s="151">
        <v>118</v>
      </c>
      <c r="B119" s="40" t="s">
        <v>958</v>
      </c>
      <c r="C119" s="40" t="s">
        <v>692</v>
      </c>
      <c r="D119" s="40" t="s">
        <v>692</v>
      </c>
      <c r="E119" s="44">
        <v>21</v>
      </c>
      <c r="F119" s="44">
        <v>7</v>
      </c>
      <c r="G119" s="40" t="s">
        <v>859</v>
      </c>
      <c r="H119" s="48"/>
      <c r="I119" s="40"/>
      <c r="J119" s="56"/>
      <c r="K119" s="62"/>
      <c r="L119" s="65"/>
      <c r="M119" s="65"/>
      <c r="N119" s="65">
        <v>1</v>
      </c>
      <c r="O119" s="65"/>
      <c r="P119" s="62">
        <v>1</v>
      </c>
      <c r="Q119" s="62"/>
      <c r="R119" s="62"/>
      <c r="S119" s="40" t="s">
        <v>162</v>
      </c>
      <c r="T119" s="40"/>
    </row>
    <row r="120" spans="1:24" s="35" customFormat="1" ht="64.5" customHeight="1">
      <c r="A120" s="151">
        <v>119</v>
      </c>
      <c r="B120" s="40" t="s">
        <v>837</v>
      </c>
      <c r="C120" s="40" t="s">
        <v>828</v>
      </c>
      <c r="D120" s="40" t="s">
        <v>828</v>
      </c>
      <c r="E120" s="44">
        <v>21</v>
      </c>
      <c r="F120" s="44">
        <v>8</v>
      </c>
      <c r="G120" s="40" t="s">
        <v>830</v>
      </c>
      <c r="H120" s="48" t="s">
        <v>838</v>
      </c>
      <c r="I120" s="40" t="s">
        <v>832</v>
      </c>
      <c r="J120" s="57" t="s">
        <v>87</v>
      </c>
      <c r="K120" s="62"/>
      <c r="L120" s="65">
        <v>1</v>
      </c>
      <c r="M120" s="65" t="s">
        <v>539</v>
      </c>
      <c r="N120" s="65"/>
      <c r="O120" s="65"/>
      <c r="P120" s="62"/>
      <c r="Q120" s="62">
        <v>1</v>
      </c>
      <c r="R120" s="62"/>
      <c r="S120" s="40" t="s">
        <v>833</v>
      </c>
      <c r="T120" s="40" t="s">
        <v>214</v>
      </c>
      <c r="W120" s="77" t="s">
        <v>985</v>
      </c>
    </row>
    <row r="121" spans="1:24" s="35" customFormat="1" ht="64.5" customHeight="1">
      <c r="A121" s="151">
        <v>120</v>
      </c>
      <c r="B121" s="40" t="s">
        <v>782</v>
      </c>
      <c r="C121" s="40" t="s">
        <v>351</v>
      </c>
      <c r="D121" s="40" t="s">
        <v>351</v>
      </c>
      <c r="E121" s="44">
        <v>22</v>
      </c>
      <c r="F121" s="44">
        <v>1</v>
      </c>
      <c r="G121" s="40" t="s">
        <v>620</v>
      </c>
      <c r="H121" s="48" t="s">
        <v>93</v>
      </c>
      <c r="I121" s="40" t="s">
        <v>273</v>
      </c>
      <c r="J121" s="56" t="s">
        <v>420</v>
      </c>
      <c r="K121" s="62"/>
      <c r="L121" s="65">
        <v>1</v>
      </c>
      <c r="M121" s="65" t="s">
        <v>905</v>
      </c>
      <c r="N121" s="65"/>
      <c r="O121" s="65"/>
      <c r="P121" s="62"/>
      <c r="Q121" s="62">
        <v>1</v>
      </c>
      <c r="R121" s="62"/>
      <c r="S121" s="40"/>
      <c r="T121" s="40" t="s">
        <v>71</v>
      </c>
      <c r="W121" s="77" t="s">
        <v>985</v>
      </c>
    </row>
    <row r="122" spans="1:24" s="35" customFormat="1" ht="64.5" customHeight="1">
      <c r="A122" s="151">
        <v>121</v>
      </c>
      <c r="B122" s="40" t="s">
        <v>970</v>
      </c>
      <c r="C122" s="41" t="s">
        <v>877</v>
      </c>
      <c r="D122" s="41" t="s">
        <v>979</v>
      </c>
      <c r="E122" s="44">
        <v>22</v>
      </c>
      <c r="F122" s="44">
        <v>2</v>
      </c>
      <c r="G122" s="40" t="s">
        <v>571</v>
      </c>
      <c r="H122" s="48" t="s">
        <v>32</v>
      </c>
      <c r="I122" s="40" t="s">
        <v>32</v>
      </c>
      <c r="J122" s="56"/>
      <c r="K122" s="62"/>
      <c r="L122" s="65"/>
      <c r="M122" s="65"/>
      <c r="N122" s="65"/>
      <c r="O122" s="65">
        <v>1</v>
      </c>
      <c r="P122" s="62"/>
      <c r="Q122" s="62"/>
      <c r="R122" s="62"/>
      <c r="S122" s="40" t="s">
        <v>233</v>
      </c>
      <c r="T122" s="40"/>
    </row>
    <row r="123" spans="1:24" s="35" customFormat="1" ht="64.5" customHeight="1">
      <c r="A123" s="151">
        <v>122</v>
      </c>
      <c r="B123" s="42" t="s">
        <v>910</v>
      </c>
      <c r="C123" s="40" t="s">
        <v>192</v>
      </c>
      <c r="D123" s="40" t="s">
        <v>192</v>
      </c>
      <c r="E123" s="44">
        <v>22</v>
      </c>
      <c r="F123" s="44">
        <v>3</v>
      </c>
      <c r="G123" s="40" t="s">
        <v>801</v>
      </c>
      <c r="H123" s="48" t="s">
        <v>93</v>
      </c>
      <c r="I123" s="40" t="s">
        <v>129</v>
      </c>
      <c r="J123" s="57" t="s">
        <v>912</v>
      </c>
      <c r="K123" s="62"/>
      <c r="L123" s="65">
        <v>1</v>
      </c>
      <c r="M123" s="65" t="s">
        <v>906</v>
      </c>
      <c r="N123" s="65"/>
      <c r="O123" s="65"/>
      <c r="P123" s="62"/>
      <c r="Q123" s="62">
        <v>1</v>
      </c>
      <c r="R123" s="62"/>
      <c r="S123" s="40"/>
      <c r="T123" s="40"/>
      <c r="W123" s="77" t="s">
        <v>985</v>
      </c>
    </row>
    <row r="124" spans="1:24" s="35" customFormat="1" ht="64.5" customHeight="1">
      <c r="A124" s="151">
        <v>123</v>
      </c>
      <c r="B124" s="40" t="s">
        <v>193</v>
      </c>
      <c r="C124" s="40" t="s">
        <v>962</v>
      </c>
      <c r="D124" s="40" t="s">
        <v>982</v>
      </c>
      <c r="E124" s="44">
        <v>22</v>
      </c>
      <c r="F124" s="44">
        <v>4</v>
      </c>
      <c r="G124" s="40" t="s">
        <v>484</v>
      </c>
      <c r="H124" s="48" t="s">
        <v>93</v>
      </c>
      <c r="I124" s="40" t="s">
        <v>649</v>
      </c>
      <c r="J124" s="57" t="s">
        <v>1024</v>
      </c>
      <c r="K124" s="62"/>
      <c r="L124" s="65">
        <v>1</v>
      </c>
      <c r="M124" s="65" t="s">
        <v>906</v>
      </c>
      <c r="N124" s="65"/>
      <c r="O124" s="65"/>
      <c r="P124" s="62"/>
      <c r="Q124" s="62"/>
      <c r="R124" s="62">
        <v>1</v>
      </c>
      <c r="S124" s="40" t="s">
        <v>1025</v>
      </c>
      <c r="T124" s="40" t="s">
        <v>579</v>
      </c>
      <c r="W124" s="77" t="s">
        <v>985</v>
      </c>
    </row>
    <row r="125" spans="1:24" s="35" customFormat="1" ht="64.5" customHeight="1">
      <c r="A125" s="151">
        <v>124</v>
      </c>
      <c r="B125" s="40" t="s">
        <v>195</v>
      </c>
      <c r="C125" s="40" t="s">
        <v>250</v>
      </c>
      <c r="D125" s="40" t="s">
        <v>380</v>
      </c>
      <c r="E125" s="44">
        <v>22</v>
      </c>
      <c r="F125" s="44">
        <v>5</v>
      </c>
      <c r="G125" s="40" t="s">
        <v>574</v>
      </c>
      <c r="H125" s="48" t="s">
        <v>32</v>
      </c>
      <c r="I125" s="40" t="s">
        <v>32</v>
      </c>
      <c r="J125" s="56"/>
      <c r="K125" s="62"/>
      <c r="L125" s="65"/>
      <c r="M125" s="65"/>
      <c r="N125" s="65"/>
      <c r="O125" s="65">
        <v>1</v>
      </c>
      <c r="P125" s="62"/>
      <c r="Q125" s="62"/>
      <c r="R125" s="62"/>
      <c r="S125" s="40"/>
      <c r="T125" s="40"/>
    </row>
    <row r="126" spans="1:24" s="35" customFormat="1" ht="64.5" customHeight="1">
      <c r="A126" s="151">
        <v>125</v>
      </c>
      <c r="B126" s="40" t="s">
        <v>785</v>
      </c>
      <c r="C126" s="40" t="s">
        <v>265</v>
      </c>
      <c r="D126" s="40" t="s">
        <v>265</v>
      </c>
      <c r="E126" s="44">
        <v>22</v>
      </c>
      <c r="F126" s="44">
        <v>6</v>
      </c>
      <c r="G126" s="40" t="s">
        <v>254</v>
      </c>
      <c r="H126" s="48"/>
      <c r="I126" s="40"/>
      <c r="J126" s="56"/>
      <c r="K126" s="62"/>
      <c r="L126" s="65"/>
      <c r="M126" s="65"/>
      <c r="N126" s="65">
        <v>1</v>
      </c>
      <c r="O126" s="65"/>
      <c r="P126" s="62">
        <v>1</v>
      </c>
      <c r="Q126" s="62"/>
      <c r="R126" s="62"/>
      <c r="S126" s="40" t="s">
        <v>729</v>
      </c>
      <c r="T126" s="40" t="s">
        <v>232</v>
      </c>
    </row>
    <row r="127" spans="1:24" s="35" customFormat="1" ht="64.5" customHeight="1">
      <c r="A127" s="151">
        <v>126</v>
      </c>
      <c r="B127" s="40" t="s">
        <v>68</v>
      </c>
      <c r="C127" s="40" t="s">
        <v>624</v>
      </c>
      <c r="D127" s="40" t="s">
        <v>624</v>
      </c>
      <c r="E127" s="44">
        <v>23</v>
      </c>
      <c r="F127" s="44">
        <v>1</v>
      </c>
      <c r="G127" s="40" t="s">
        <v>571</v>
      </c>
      <c r="H127" s="48"/>
      <c r="I127" s="40"/>
      <c r="J127" s="56"/>
      <c r="K127" s="62"/>
      <c r="L127" s="65"/>
      <c r="M127" s="65"/>
      <c r="N127" s="65"/>
      <c r="O127" s="65">
        <v>1</v>
      </c>
      <c r="P127" s="62"/>
      <c r="Q127" s="62"/>
      <c r="R127" s="62"/>
      <c r="S127" s="40" t="s">
        <v>481</v>
      </c>
      <c r="T127" s="40" t="s">
        <v>618</v>
      </c>
    </row>
    <row r="128" spans="1:24" s="35" customFormat="1" ht="64.5" customHeight="1">
      <c r="A128" s="151">
        <v>127</v>
      </c>
      <c r="B128" s="40" t="s">
        <v>590</v>
      </c>
      <c r="C128" s="40" t="s">
        <v>682</v>
      </c>
      <c r="D128" s="40" t="s">
        <v>592</v>
      </c>
      <c r="E128" s="44">
        <v>23</v>
      </c>
      <c r="F128" s="44">
        <v>2</v>
      </c>
      <c r="G128" s="40" t="s">
        <v>550</v>
      </c>
      <c r="H128" s="48" t="s">
        <v>199</v>
      </c>
      <c r="I128" s="40" t="s">
        <v>399</v>
      </c>
      <c r="J128" s="40" t="s">
        <v>573</v>
      </c>
      <c r="K128" s="62"/>
      <c r="L128" s="65">
        <v>1</v>
      </c>
      <c r="M128" s="65" t="s">
        <v>906</v>
      </c>
      <c r="N128" s="65"/>
      <c r="O128" s="65"/>
      <c r="P128" s="62"/>
      <c r="Q128" s="62">
        <v>1</v>
      </c>
      <c r="R128" s="62"/>
      <c r="S128" s="40" t="s">
        <v>197</v>
      </c>
      <c r="T128" s="40"/>
      <c r="W128" s="77" t="s">
        <v>985</v>
      </c>
      <c r="X128" s="35">
        <v>1</v>
      </c>
    </row>
    <row r="129" spans="1:23" s="35" customFormat="1" ht="64.5" customHeight="1">
      <c r="A129" s="151">
        <v>128</v>
      </c>
      <c r="B129" s="40" t="s">
        <v>303</v>
      </c>
      <c r="C129" s="40" t="s">
        <v>270</v>
      </c>
      <c r="D129" s="40" t="s">
        <v>270</v>
      </c>
      <c r="E129" s="44">
        <v>23</v>
      </c>
      <c r="F129" s="44">
        <v>3</v>
      </c>
      <c r="G129" s="47" t="s">
        <v>633</v>
      </c>
      <c r="H129" s="49" t="s">
        <v>199</v>
      </c>
      <c r="I129" s="47" t="s">
        <v>930</v>
      </c>
      <c r="J129" s="56" t="s">
        <v>500</v>
      </c>
      <c r="K129" s="62"/>
      <c r="L129" s="65">
        <v>1</v>
      </c>
      <c r="M129" s="65" t="s">
        <v>905</v>
      </c>
      <c r="N129" s="65">
        <v>1</v>
      </c>
      <c r="O129" s="65"/>
      <c r="P129" s="62">
        <v>1</v>
      </c>
      <c r="Q129" s="62"/>
      <c r="R129" s="62"/>
      <c r="S129" s="40" t="s">
        <v>829</v>
      </c>
      <c r="T129" s="40"/>
    </row>
    <row r="130" spans="1:23" s="35" customFormat="1" ht="64.5" customHeight="1">
      <c r="A130" s="151">
        <v>129</v>
      </c>
      <c r="B130" s="40" t="s">
        <v>394</v>
      </c>
      <c r="C130" s="40" t="s">
        <v>203</v>
      </c>
      <c r="D130" s="40" t="s">
        <v>203</v>
      </c>
      <c r="E130" s="44">
        <v>23</v>
      </c>
      <c r="F130" s="44">
        <v>4</v>
      </c>
      <c r="G130" s="47" t="s">
        <v>929</v>
      </c>
      <c r="H130" s="49" t="s">
        <v>199</v>
      </c>
      <c r="I130" s="47" t="s">
        <v>848</v>
      </c>
      <c r="J130" s="56" t="s">
        <v>400</v>
      </c>
      <c r="K130" s="62"/>
      <c r="L130" s="65">
        <v>1</v>
      </c>
      <c r="M130" s="65" t="s">
        <v>905</v>
      </c>
      <c r="N130" s="65">
        <v>1</v>
      </c>
      <c r="O130" s="65"/>
      <c r="P130" s="62">
        <v>1</v>
      </c>
      <c r="Q130" s="62"/>
      <c r="R130" s="62"/>
      <c r="S130" s="40" t="s">
        <v>931</v>
      </c>
      <c r="T130" s="40"/>
    </row>
    <row r="131" spans="1:23" s="35" customFormat="1" ht="64.5" customHeight="1">
      <c r="A131" s="151">
        <v>130</v>
      </c>
      <c r="B131" s="40" t="s">
        <v>363</v>
      </c>
      <c r="C131" s="40" t="s">
        <v>123</v>
      </c>
      <c r="D131" s="40" t="s">
        <v>202</v>
      </c>
      <c r="E131" s="44">
        <v>23</v>
      </c>
      <c r="F131" s="44">
        <v>5</v>
      </c>
      <c r="G131" s="40" t="s">
        <v>980</v>
      </c>
      <c r="H131" s="48" t="s">
        <v>54</v>
      </c>
      <c r="I131" s="40" t="s">
        <v>386</v>
      </c>
      <c r="J131" s="58" t="s">
        <v>913</v>
      </c>
      <c r="K131" s="62"/>
      <c r="L131" s="65">
        <v>1</v>
      </c>
      <c r="M131" s="65" t="s">
        <v>906</v>
      </c>
      <c r="N131" s="65"/>
      <c r="O131" s="65"/>
      <c r="P131" s="62"/>
      <c r="Q131" s="62">
        <v>1</v>
      </c>
      <c r="R131" s="62"/>
      <c r="S131" s="41" t="s">
        <v>447</v>
      </c>
      <c r="T131" s="40"/>
      <c r="W131" s="77" t="s">
        <v>985</v>
      </c>
    </row>
    <row r="132" spans="1:23" s="35" customFormat="1" ht="64.5" customHeight="1">
      <c r="A132" s="151">
        <v>131</v>
      </c>
      <c r="B132" s="40" t="s">
        <v>209</v>
      </c>
      <c r="C132" s="40" t="s">
        <v>684</v>
      </c>
      <c r="D132" s="40" t="s">
        <v>684</v>
      </c>
      <c r="E132" s="44">
        <v>24</v>
      </c>
      <c r="F132" s="44">
        <v>1</v>
      </c>
      <c r="G132" s="40" t="s">
        <v>802</v>
      </c>
      <c r="H132" s="48" t="s">
        <v>199</v>
      </c>
      <c r="I132" s="40" t="s">
        <v>540</v>
      </c>
      <c r="J132" s="56" t="s">
        <v>421</v>
      </c>
      <c r="K132" s="62"/>
      <c r="L132" s="65">
        <v>1</v>
      </c>
      <c r="M132" s="65" t="s">
        <v>906</v>
      </c>
      <c r="N132" s="65"/>
      <c r="O132" s="65"/>
      <c r="P132" s="62"/>
      <c r="Q132" s="62">
        <v>1</v>
      </c>
      <c r="R132" s="62"/>
      <c r="S132" s="40"/>
      <c r="T132" s="40" t="s">
        <v>581</v>
      </c>
      <c r="W132" s="77" t="s">
        <v>985</v>
      </c>
    </row>
    <row r="133" spans="1:23" s="35" customFormat="1" ht="64.5" customHeight="1">
      <c r="A133" s="151">
        <v>132</v>
      </c>
      <c r="B133" s="40" t="s">
        <v>211</v>
      </c>
      <c r="C133" s="40" t="s">
        <v>131</v>
      </c>
      <c r="D133" s="40" t="s">
        <v>131</v>
      </c>
      <c r="E133" s="44">
        <v>24</v>
      </c>
      <c r="F133" s="44">
        <v>2</v>
      </c>
      <c r="G133" s="40" t="s">
        <v>159</v>
      </c>
      <c r="H133" s="48" t="s">
        <v>213</v>
      </c>
      <c r="I133" s="40" t="s">
        <v>1026</v>
      </c>
      <c r="J133" s="57" t="s">
        <v>971</v>
      </c>
      <c r="K133" s="62"/>
      <c r="L133" s="65">
        <v>1</v>
      </c>
      <c r="M133" s="65" t="s">
        <v>906</v>
      </c>
      <c r="N133" s="65"/>
      <c r="O133" s="65"/>
      <c r="P133" s="62"/>
      <c r="Q133" s="62"/>
      <c r="R133" s="62">
        <v>1</v>
      </c>
      <c r="S133" s="40" t="s">
        <v>23</v>
      </c>
      <c r="T133" s="40"/>
      <c r="W133" s="77" t="s">
        <v>985</v>
      </c>
    </row>
    <row r="134" spans="1:23" s="35" customFormat="1" ht="64.5" customHeight="1">
      <c r="A134" s="151">
        <v>133</v>
      </c>
      <c r="B134" s="40" t="s">
        <v>299</v>
      </c>
      <c r="C134" s="40" t="s">
        <v>473</v>
      </c>
      <c r="D134" s="40" t="s">
        <v>36</v>
      </c>
      <c r="E134" s="44">
        <v>24</v>
      </c>
      <c r="F134" s="44">
        <v>3</v>
      </c>
      <c r="G134" s="40" t="s">
        <v>1027</v>
      </c>
      <c r="H134" s="48" t="s">
        <v>213</v>
      </c>
      <c r="I134" s="40" t="s">
        <v>591</v>
      </c>
      <c r="J134" s="57" t="s">
        <v>1029</v>
      </c>
      <c r="K134" s="62"/>
      <c r="L134" s="65">
        <v>1</v>
      </c>
      <c r="M134" s="65" t="s">
        <v>906</v>
      </c>
      <c r="N134" s="65"/>
      <c r="O134" s="65"/>
      <c r="P134" s="62"/>
      <c r="Q134" s="62"/>
      <c r="R134" s="62">
        <v>1</v>
      </c>
      <c r="S134" s="40" t="s">
        <v>23</v>
      </c>
      <c r="T134" s="40"/>
      <c r="W134" s="77" t="s">
        <v>985</v>
      </c>
    </row>
    <row r="135" spans="1:23" s="35" customFormat="1" ht="64.5" customHeight="1">
      <c r="A135" s="151">
        <v>134</v>
      </c>
      <c r="B135" s="40" t="s">
        <v>355</v>
      </c>
      <c r="C135" s="40" t="s">
        <v>511</v>
      </c>
      <c r="D135" s="40" t="s">
        <v>511</v>
      </c>
      <c r="E135" s="44">
        <v>24</v>
      </c>
      <c r="F135" s="44">
        <v>4</v>
      </c>
      <c r="G135" s="40" t="s">
        <v>803</v>
      </c>
      <c r="H135" s="48" t="s">
        <v>213</v>
      </c>
      <c r="I135" s="40" t="s">
        <v>543</v>
      </c>
      <c r="J135" s="56" t="s">
        <v>422</v>
      </c>
      <c r="K135" s="62"/>
      <c r="L135" s="65">
        <v>1</v>
      </c>
      <c r="M135" s="65" t="s">
        <v>906</v>
      </c>
      <c r="N135" s="65"/>
      <c r="O135" s="65"/>
      <c r="P135" s="62"/>
      <c r="Q135" s="62">
        <v>1</v>
      </c>
      <c r="R135" s="62"/>
      <c r="S135" s="40"/>
      <c r="T135" s="40"/>
      <c r="W135" s="77" t="s">
        <v>985</v>
      </c>
    </row>
    <row r="136" spans="1:23" s="35" customFormat="1" ht="64.5" customHeight="1">
      <c r="A136" s="151">
        <v>135</v>
      </c>
      <c r="B136" s="40" t="s">
        <v>216</v>
      </c>
      <c r="C136" s="40" t="s">
        <v>685</v>
      </c>
      <c r="D136" s="40" t="s">
        <v>167</v>
      </c>
      <c r="E136" s="44">
        <v>25</v>
      </c>
      <c r="F136" s="44">
        <v>1</v>
      </c>
      <c r="G136" s="40" t="s">
        <v>121</v>
      </c>
      <c r="H136" s="48" t="s">
        <v>217</v>
      </c>
      <c r="I136" s="40" t="s">
        <v>384</v>
      </c>
      <c r="J136" s="57" t="s">
        <v>596</v>
      </c>
      <c r="K136" s="62"/>
      <c r="L136" s="65">
        <v>1</v>
      </c>
      <c r="M136" s="65" t="s">
        <v>906</v>
      </c>
      <c r="N136" s="65"/>
      <c r="O136" s="65"/>
      <c r="P136" s="62"/>
      <c r="Q136" s="62"/>
      <c r="R136" s="62">
        <v>1</v>
      </c>
      <c r="S136" s="40"/>
      <c r="T136" s="40"/>
      <c r="W136" s="77" t="s">
        <v>985</v>
      </c>
    </row>
    <row r="137" spans="1:23" s="35" customFormat="1" ht="64.5" customHeight="1">
      <c r="A137" s="151">
        <v>136</v>
      </c>
      <c r="B137" s="40" t="s">
        <v>603</v>
      </c>
      <c r="C137" s="40" t="s">
        <v>221</v>
      </c>
      <c r="D137" s="40" t="s">
        <v>221</v>
      </c>
      <c r="E137" s="44">
        <v>25</v>
      </c>
      <c r="F137" s="44">
        <v>2</v>
      </c>
      <c r="G137" s="40" t="s">
        <v>191</v>
      </c>
      <c r="H137" s="48" t="s">
        <v>70</v>
      </c>
      <c r="I137" s="40" t="s">
        <v>545</v>
      </c>
      <c r="J137" s="56" t="s">
        <v>423</v>
      </c>
      <c r="K137" s="62"/>
      <c r="L137" s="65">
        <v>1</v>
      </c>
      <c r="M137" s="65" t="s">
        <v>906</v>
      </c>
      <c r="N137" s="65"/>
      <c r="O137" s="65"/>
      <c r="P137" s="62"/>
      <c r="Q137" s="62">
        <v>1</v>
      </c>
      <c r="R137" s="62"/>
      <c r="S137" s="40" t="s">
        <v>282</v>
      </c>
      <c r="T137" s="40"/>
      <c r="W137" s="77" t="s">
        <v>985</v>
      </c>
    </row>
    <row r="138" spans="1:23" s="35" customFormat="1" ht="196.5" customHeight="1">
      <c r="A138" s="151">
        <v>137</v>
      </c>
      <c r="B138" s="40" t="s">
        <v>51</v>
      </c>
      <c r="C138" s="40" t="s">
        <v>956</v>
      </c>
      <c r="D138" s="40" t="s">
        <v>993</v>
      </c>
      <c r="E138" s="44">
        <v>25</v>
      </c>
      <c r="F138" s="44">
        <v>3</v>
      </c>
      <c r="G138" s="40" t="s">
        <v>263</v>
      </c>
      <c r="H138" s="48"/>
      <c r="I138" s="40"/>
      <c r="J138" s="57"/>
      <c r="K138" s="62"/>
      <c r="L138" s="65"/>
      <c r="M138" s="65"/>
      <c r="N138" s="65">
        <v>1</v>
      </c>
      <c r="O138" s="65"/>
      <c r="P138" s="62">
        <v>1</v>
      </c>
      <c r="Q138" s="62"/>
      <c r="R138" s="62"/>
      <c r="S138" s="40" t="s">
        <v>991</v>
      </c>
      <c r="T138" s="40"/>
      <c r="W138" s="77" t="s">
        <v>985</v>
      </c>
    </row>
    <row r="139" spans="1:23" s="35" customFormat="1" ht="64.5" customHeight="1">
      <c r="A139" s="151">
        <v>138</v>
      </c>
      <c r="B139" s="42" t="s">
        <v>920</v>
      </c>
      <c r="C139" s="40" t="s">
        <v>223</v>
      </c>
      <c r="D139" s="40" t="s">
        <v>223</v>
      </c>
      <c r="E139" s="44">
        <v>25</v>
      </c>
      <c r="F139" s="44">
        <v>4</v>
      </c>
      <c r="G139" s="40" t="s">
        <v>804</v>
      </c>
      <c r="H139" s="48" t="s">
        <v>217</v>
      </c>
      <c r="I139" s="40" t="s">
        <v>547</v>
      </c>
      <c r="J139" s="56" t="s">
        <v>424</v>
      </c>
      <c r="K139" s="62"/>
      <c r="L139" s="65">
        <v>1</v>
      </c>
      <c r="M139" s="65" t="s">
        <v>906</v>
      </c>
      <c r="N139" s="65"/>
      <c r="O139" s="65"/>
      <c r="P139" s="62"/>
      <c r="Q139" s="62">
        <v>1</v>
      </c>
      <c r="R139" s="62"/>
      <c r="S139" s="40" t="s">
        <v>1000</v>
      </c>
      <c r="T139" s="40"/>
      <c r="W139" s="77" t="s">
        <v>985</v>
      </c>
    </row>
    <row r="140" spans="1:23" s="35" customFormat="1" ht="64.5" customHeight="1">
      <c r="A140" s="151">
        <v>139</v>
      </c>
      <c r="B140" s="42" t="s">
        <v>923</v>
      </c>
      <c r="C140" s="40" t="s">
        <v>381</v>
      </c>
      <c r="D140" s="40" t="s">
        <v>381</v>
      </c>
      <c r="E140" s="44">
        <v>25</v>
      </c>
      <c r="F140" s="44">
        <v>5</v>
      </c>
      <c r="G140" s="40" t="s">
        <v>805</v>
      </c>
      <c r="H140" s="48" t="s">
        <v>217</v>
      </c>
      <c r="I140" s="40" t="s">
        <v>533</v>
      </c>
      <c r="J140" s="56" t="s">
        <v>428</v>
      </c>
      <c r="K140" s="62"/>
      <c r="L140" s="65">
        <v>1</v>
      </c>
      <c r="M140" s="65" t="s">
        <v>906</v>
      </c>
      <c r="N140" s="65"/>
      <c r="O140" s="65"/>
      <c r="P140" s="62"/>
      <c r="Q140" s="62">
        <v>1</v>
      </c>
      <c r="R140" s="62"/>
      <c r="S140" s="40"/>
      <c r="T140" s="40"/>
      <c r="W140" s="77" t="s">
        <v>985</v>
      </c>
    </row>
    <row r="141" spans="1:23" s="35" customFormat="1" ht="64.5" customHeight="1">
      <c r="A141" s="151">
        <v>140</v>
      </c>
      <c r="B141" s="40" t="s">
        <v>267</v>
      </c>
      <c r="C141" s="40" t="s">
        <v>686</v>
      </c>
      <c r="D141" s="40" t="s">
        <v>225</v>
      </c>
      <c r="E141" s="44">
        <v>26</v>
      </c>
      <c r="F141" s="44">
        <v>1</v>
      </c>
      <c r="G141" s="40" t="s">
        <v>806</v>
      </c>
      <c r="H141" s="48" t="s">
        <v>217</v>
      </c>
      <c r="I141" s="40" t="s">
        <v>551</v>
      </c>
      <c r="J141" s="56" t="s">
        <v>432</v>
      </c>
      <c r="K141" s="62"/>
      <c r="L141" s="65">
        <v>1</v>
      </c>
      <c r="M141" s="65" t="s">
        <v>906</v>
      </c>
      <c r="N141" s="65"/>
      <c r="O141" s="65"/>
      <c r="P141" s="62"/>
      <c r="Q141" s="62">
        <v>1</v>
      </c>
      <c r="R141" s="62"/>
      <c r="S141" s="40"/>
      <c r="T141" s="40" t="s">
        <v>583</v>
      </c>
      <c r="W141" s="77" t="s">
        <v>985</v>
      </c>
    </row>
    <row r="142" spans="1:23" s="35" customFormat="1" ht="64.5" customHeight="1">
      <c r="A142" s="151">
        <v>141</v>
      </c>
      <c r="B142" s="40" t="s">
        <v>149</v>
      </c>
      <c r="C142" s="40" t="s">
        <v>688</v>
      </c>
      <c r="D142" s="40" t="s">
        <v>370</v>
      </c>
      <c r="E142" s="44">
        <v>26</v>
      </c>
      <c r="F142" s="44">
        <v>2</v>
      </c>
      <c r="G142" s="40" t="s">
        <v>528</v>
      </c>
      <c r="H142" s="48" t="s">
        <v>217</v>
      </c>
      <c r="I142" s="40" t="s">
        <v>553</v>
      </c>
      <c r="J142" s="57" t="s">
        <v>866</v>
      </c>
      <c r="K142" s="62"/>
      <c r="L142" s="65">
        <v>1</v>
      </c>
      <c r="M142" s="65" t="s">
        <v>906</v>
      </c>
      <c r="N142" s="65"/>
      <c r="O142" s="65"/>
      <c r="P142" s="62"/>
      <c r="Q142" s="62">
        <v>1</v>
      </c>
      <c r="R142" s="62"/>
      <c r="S142" s="40"/>
      <c r="T142" s="40"/>
      <c r="W142" s="77" t="s">
        <v>985</v>
      </c>
    </row>
    <row r="143" spans="1:23" s="35" customFormat="1" ht="64.5" customHeight="1">
      <c r="A143" s="151">
        <v>142</v>
      </c>
      <c r="B143" s="42" t="s">
        <v>9</v>
      </c>
      <c r="C143" s="40" t="s">
        <v>664</v>
      </c>
      <c r="D143" s="40" t="s">
        <v>227</v>
      </c>
      <c r="E143" s="44">
        <v>26</v>
      </c>
      <c r="F143" s="44">
        <v>3</v>
      </c>
      <c r="G143" s="40" t="s">
        <v>266</v>
      </c>
      <c r="H143" s="48" t="s">
        <v>217</v>
      </c>
      <c r="I143" s="40" t="s">
        <v>161</v>
      </c>
      <c r="J143" s="56" t="s">
        <v>438</v>
      </c>
      <c r="K143" s="62"/>
      <c r="L143" s="65">
        <v>1</v>
      </c>
      <c r="M143" s="65" t="s">
        <v>906</v>
      </c>
      <c r="N143" s="65"/>
      <c r="O143" s="65"/>
      <c r="P143" s="62"/>
      <c r="Q143" s="62">
        <v>1</v>
      </c>
      <c r="R143" s="62"/>
      <c r="S143" s="41" t="s">
        <v>954</v>
      </c>
      <c r="T143" s="40"/>
      <c r="W143" s="77" t="s">
        <v>985</v>
      </c>
    </row>
    <row r="144" spans="1:23" s="35" customFormat="1" ht="64.5" customHeight="1">
      <c r="A144" s="151">
        <v>143</v>
      </c>
      <c r="B144" s="42" t="s">
        <v>925</v>
      </c>
      <c r="C144" s="40" t="s">
        <v>65</v>
      </c>
      <c r="D144" s="40" t="s">
        <v>455</v>
      </c>
      <c r="E144" s="44">
        <v>26</v>
      </c>
      <c r="F144" s="44">
        <v>4</v>
      </c>
      <c r="G144" s="40" t="s">
        <v>652</v>
      </c>
      <c r="H144" s="48" t="s">
        <v>241</v>
      </c>
      <c r="I144" s="40" t="s">
        <v>498</v>
      </c>
      <c r="J144" s="57" t="s">
        <v>86</v>
      </c>
      <c r="K144" s="62"/>
      <c r="L144" s="65">
        <v>1</v>
      </c>
      <c r="M144" s="65" t="s">
        <v>906</v>
      </c>
      <c r="N144" s="65"/>
      <c r="O144" s="65"/>
      <c r="P144" s="62"/>
      <c r="Q144" s="62">
        <v>1</v>
      </c>
      <c r="R144" s="62"/>
      <c r="S144" s="40"/>
      <c r="T144" s="40"/>
      <c r="W144" s="77" t="s">
        <v>985</v>
      </c>
    </row>
    <row r="145" spans="1:23" s="35" customFormat="1" ht="64.5" customHeight="1">
      <c r="A145" s="151">
        <v>144</v>
      </c>
      <c r="B145" s="40" t="s">
        <v>58</v>
      </c>
      <c r="C145" s="40" t="s">
        <v>135</v>
      </c>
      <c r="D145" s="40" t="s">
        <v>225</v>
      </c>
      <c r="E145" s="44">
        <v>26</v>
      </c>
      <c r="F145" s="44">
        <v>5</v>
      </c>
      <c r="G145" s="40" t="s">
        <v>571</v>
      </c>
      <c r="H145" s="48" t="s">
        <v>32</v>
      </c>
      <c r="I145" s="40" t="s">
        <v>32</v>
      </c>
      <c r="J145" s="56"/>
      <c r="K145" s="62"/>
      <c r="L145" s="65"/>
      <c r="M145" s="65"/>
      <c r="N145" s="65"/>
      <c r="O145" s="65">
        <v>1</v>
      </c>
      <c r="P145" s="62"/>
      <c r="Q145" s="62"/>
      <c r="R145" s="62"/>
      <c r="S145" s="40"/>
      <c r="T145" s="40" t="s">
        <v>94</v>
      </c>
    </row>
    <row r="146" spans="1:23" s="35" customFormat="1" ht="64.5" customHeight="1">
      <c r="A146" s="151">
        <v>145</v>
      </c>
      <c r="B146" s="40" t="s">
        <v>608</v>
      </c>
      <c r="C146" s="40" t="s">
        <v>570</v>
      </c>
      <c r="D146" s="40" t="s">
        <v>231</v>
      </c>
      <c r="E146" s="44">
        <v>26</v>
      </c>
      <c r="F146" s="44">
        <v>6</v>
      </c>
      <c r="G146" s="40" t="s">
        <v>908</v>
      </c>
      <c r="H146" s="48" t="s">
        <v>217</v>
      </c>
      <c r="I146" s="40" t="s">
        <v>226</v>
      </c>
      <c r="J146" s="56" t="s">
        <v>439</v>
      </c>
      <c r="K146" s="62"/>
      <c r="L146" s="65">
        <v>1</v>
      </c>
      <c r="M146" s="65" t="s">
        <v>906</v>
      </c>
      <c r="N146" s="65"/>
      <c r="O146" s="65"/>
      <c r="P146" s="62"/>
      <c r="Q146" s="62">
        <v>1</v>
      </c>
      <c r="R146" s="62"/>
      <c r="S146" s="40" t="s">
        <v>699</v>
      </c>
      <c r="T146" s="40"/>
      <c r="W146" s="77" t="s">
        <v>985</v>
      </c>
    </row>
    <row r="147" spans="1:23" ht="64.5" customHeight="1">
      <c r="K147" s="63">
        <f>SUM(K2:K146)</f>
        <v>11</v>
      </c>
      <c r="L147" s="63">
        <f>SUM(L2:L146)</f>
        <v>88</v>
      </c>
      <c r="M147" s="63">
        <f>COUNTIF($M$2:$M$146,"貴職")</f>
        <v>15</v>
      </c>
      <c r="N147" s="63">
        <f>SUM(N2:N146)</f>
        <v>36</v>
      </c>
      <c r="O147" s="63">
        <f>SUM(O2:O146)</f>
        <v>15</v>
      </c>
      <c r="P147" s="63">
        <f>SUM(P2:P146)</f>
        <v>37</v>
      </c>
      <c r="Q147" s="69">
        <f>SUM(Q2:Q146)</f>
        <v>60</v>
      </c>
      <c r="R147" s="69">
        <f>SUM(R2:R146)</f>
        <v>17</v>
      </c>
    </row>
    <row r="148" spans="1:23" ht="64.5" customHeight="1">
      <c r="K148" s="32"/>
      <c r="M148" s="66" t="s">
        <v>626</v>
      </c>
      <c r="Q148" s="70" t="s">
        <v>820</v>
      </c>
      <c r="R148" s="69">
        <f>SUM(Q147:R147)</f>
        <v>77</v>
      </c>
    </row>
    <row r="149" spans="1:23" ht="17.25">
      <c r="G149" s="21" t="s">
        <v>891</v>
      </c>
      <c r="H149" s="53"/>
      <c r="I149" s="55">
        <v>45556</v>
      </c>
    </row>
    <row r="150" spans="1:23" ht="17.25">
      <c r="G150" s="21" t="s">
        <v>899</v>
      </c>
      <c r="H150" s="53"/>
      <c r="I150" s="55">
        <v>44704</v>
      </c>
    </row>
    <row r="151" spans="1:23" ht="17.25">
      <c r="G151" s="21" t="s">
        <v>904</v>
      </c>
      <c r="H151" s="53"/>
      <c r="I151" s="55">
        <v>44673</v>
      </c>
    </row>
  </sheetData>
  <autoFilter ref="A1:T151"/>
  <phoneticPr fontId="4"/>
  <conditionalFormatting sqref="K149:R151 K153:R1048576 K152:L152 N152:R152 L148:P148 K1:R11 K88:R147 K41:R86 K13:R39">
    <cfRule type="cellIs" dxfId="25" priority="22" operator="equal">
      <formula>1</formula>
    </cfRule>
    <cfRule type="containsText" dxfId="24" priority="24" operator="containsText" text="1&#10;文書箱">
      <formula>NOT(ISERROR(SEARCH("1
文書箱",K1)))</formula>
    </cfRule>
  </conditionalFormatting>
  <conditionalFormatting sqref="L153:M1048576 L152 L1:M11 L88:M151 L41:M86 L13:M39">
    <cfRule type="cellIs" dxfId="23" priority="23" operator="equal">
      <formula>1</formula>
    </cfRule>
  </conditionalFormatting>
  <conditionalFormatting sqref="O64">
    <cfRule type="cellIs" dxfId="22" priority="21" operator="equal">
      <formula>1</formula>
    </cfRule>
  </conditionalFormatting>
  <conditionalFormatting sqref="G1:G11 G88:G1048576 G41:G86 G13:G39">
    <cfRule type="containsText" dxfId="21" priority="20" operator="containsText" text="区長">
      <formula>NOT(ISERROR(SEARCH("区長",G1)))</formula>
    </cfRule>
  </conditionalFormatting>
  <conditionalFormatting sqref="Q148:R148">
    <cfRule type="cellIs" dxfId="20" priority="18" operator="equal">
      <formula>1</formula>
    </cfRule>
    <cfRule type="containsText" dxfId="19" priority="19" operator="containsText" text="1&#10;文書箱">
      <formula>NOT(ISERROR(SEARCH("1
文書箱",Q148)))</formula>
    </cfRule>
  </conditionalFormatting>
  <conditionalFormatting sqref="W1">
    <cfRule type="cellIs" dxfId="18" priority="17" operator="equal">
      <formula>1</formula>
    </cfRule>
  </conditionalFormatting>
  <conditionalFormatting sqref="N29">
    <cfRule type="cellIs" dxfId="17" priority="16" operator="equal">
      <formula>1</formula>
    </cfRule>
  </conditionalFormatting>
  <conditionalFormatting sqref="K40:R40">
    <cfRule type="cellIs" dxfId="16" priority="13" operator="equal">
      <formula>1</formula>
    </cfRule>
    <cfRule type="containsText" dxfId="15" priority="15" operator="containsText" text="1&#10;文書箱">
      <formula>NOT(ISERROR(SEARCH("1
文書箱",K40)))</formula>
    </cfRule>
  </conditionalFormatting>
  <conditionalFormatting sqref="L40:M40">
    <cfRule type="cellIs" dxfId="14" priority="14" operator="equal">
      <formula>1</formula>
    </cfRule>
  </conditionalFormatting>
  <conditionalFormatting sqref="G40">
    <cfRule type="containsText" dxfId="13" priority="12" operator="containsText" text="区長">
      <formula>NOT(ISERROR(SEARCH("区長",G40)))</formula>
    </cfRule>
  </conditionalFormatting>
  <conditionalFormatting sqref="K12:R12">
    <cfRule type="cellIs" dxfId="12" priority="9" operator="equal">
      <formula>1</formula>
    </cfRule>
    <cfRule type="containsText" dxfId="11" priority="11" operator="containsText" text="1&#10;文書箱">
      <formula>NOT(ISERROR(SEARCH("1
文書箱",K12)))</formula>
    </cfRule>
  </conditionalFormatting>
  <conditionalFormatting sqref="L12:M12">
    <cfRule type="cellIs" dxfId="10" priority="10" operator="equal">
      <formula>1</formula>
    </cfRule>
  </conditionalFormatting>
  <conditionalFormatting sqref="G12">
    <cfRule type="containsText" dxfId="9" priority="8" operator="containsText" text="区長">
      <formula>NOT(ISERROR(SEARCH("区長",G12)))</formula>
    </cfRule>
  </conditionalFormatting>
  <conditionalFormatting sqref="K87:R87">
    <cfRule type="cellIs" dxfId="8" priority="5" operator="equal">
      <formula>1</formula>
    </cfRule>
    <cfRule type="containsText" dxfId="7" priority="7" operator="containsText" text="1&#10;文書箱">
      <formula>NOT(ISERROR(SEARCH("1
文書箱",K87)))</formula>
    </cfRule>
  </conditionalFormatting>
  <conditionalFormatting sqref="L87:M87">
    <cfRule type="cellIs" dxfId="6" priority="6" operator="equal">
      <formula>1</formula>
    </cfRule>
  </conditionalFormatting>
  <conditionalFormatting sqref="G87">
    <cfRule type="containsText" dxfId="5" priority="4" operator="containsText" text="区長">
      <formula>NOT(ISERROR(SEARCH("区長",G87)))</formula>
    </cfRule>
  </conditionalFormatting>
  <conditionalFormatting sqref="X1">
    <cfRule type="cellIs" dxfId="4" priority="1" operator="equal">
      <formula>1</formula>
    </cfRule>
    <cfRule type="containsText" dxfId="3" priority="3" operator="containsText" text="1&#10;文書箱">
      <formula>NOT(ISERROR(SEARCH("1
文書箱",X1)))</formula>
    </cfRule>
  </conditionalFormatting>
  <conditionalFormatting sqref="X1">
    <cfRule type="cellIs" dxfId="2" priority="2" operator="equal">
      <formula>1</formula>
    </cfRule>
  </conditionalFormatting>
  <printOptions horizontalCentered="1"/>
  <pageMargins left="0.59055118110236227" right="0.59055118110236227" top="0.78740157480314965" bottom="0.59055118110236227" header="0.31496062992125984" footer="0.31496062992125984"/>
  <pageSetup paperSize="9" scale="41" fitToHeight="0" orientation="portrait" blackAndWhite="1" r:id="rId1"/>
  <headerFooter alignWithMargins="0">
    <oddHeader xml:space="preserve">&amp;R№&amp;P
</oddHeader>
    <oddFooter>&amp;C&amp;A&amp;R&amp;D</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pageSetUpPr fitToPage="1"/>
  </sheetPr>
  <dimension ref="A1:AB16"/>
  <sheetViews>
    <sheetView zoomScaleSheetLayoutView="85" workbookViewId="0">
      <pane xSplit="3" ySplit="1" topLeftCell="D2" activePane="bottomRight" state="frozen"/>
      <selection pane="topRight"/>
      <selection pane="bottomLeft"/>
      <selection pane="bottomRight"/>
    </sheetView>
  </sheetViews>
  <sheetFormatPr defaultColWidth="14" defaultRowHeight="33.75" customHeight="1"/>
  <cols>
    <col min="1" max="1" width="14" style="82"/>
    <col min="2" max="16384" width="14" style="83"/>
  </cols>
  <sheetData>
    <row r="1" spans="1:28" s="82" customFormat="1" ht="33.75" customHeight="1">
      <c r="A1" s="84" t="s">
        <v>852</v>
      </c>
      <c r="B1" s="84" t="s">
        <v>691</v>
      </c>
      <c r="C1" s="84" t="s">
        <v>434</v>
      </c>
      <c r="D1" s="84" t="s">
        <v>331</v>
      </c>
      <c r="E1" s="84" t="s">
        <v>853</v>
      </c>
      <c r="F1" s="84" t="s">
        <v>513</v>
      </c>
      <c r="G1" s="84" t="s">
        <v>641</v>
      </c>
      <c r="H1" s="84" t="s">
        <v>645</v>
      </c>
      <c r="I1" s="84" t="s">
        <v>291</v>
      </c>
      <c r="J1" s="84" t="s">
        <v>749</v>
      </c>
      <c r="K1" s="84" t="s">
        <v>855</v>
      </c>
      <c r="L1" s="84" t="s">
        <v>721</v>
      </c>
      <c r="M1" s="84" t="s">
        <v>856</v>
      </c>
      <c r="N1" s="84" t="s">
        <v>658</v>
      </c>
      <c r="O1" s="84" t="s">
        <v>78</v>
      </c>
      <c r="P1" s="84" t="s">
        <v>419</v>
      </c>
      <c r="Q1" s="84" t="s">
        <v>858</v>
      </c>
      <c r="R1" s="84" t="s">
        <v>751</v>
      </c>
      <c r="S1" s="84" t="s">
        <v>482</v>
      </c>
      <c r="T1" s="84" t="s">
        <v>117</v>
      </c>
      <c r="U1" s="84" t="s">
        <v>798</v>
      </c>
      <c r="V1" s="84" t="s">
        <v>1004</v>
      </c>
      <c r="W1" s="84" t="s">
        <v>1005</v>
      </c>
      <c r="X1" s="84" t="s">
        <v>992</v>
      </c>
      <c r="Y1" s="84" t="s">
        <v>1019</v>
      </c>
      <c r="Z1" s="84" t="s">
        <v>1020</v>
      </c>
      <c r="AA1" s="84" t="s">
        <v>427</v>
      </c>
      <c r="AB1" s="84" t="s">
        <v>239</v>
      </c>
    </row>
    <row r="2" spans="1:28" ht="45.75" customHeight="1">
      <c r="A2" s="85">
        <v>8</v>
      </c>
      <c r="B2" s="87" t="s">
        <v>46</v>
      </c>
      <c r="C2" s="87" t="s">
        <v>933</v>
      </c>
      <c r="D2" s="88" t="e">
        <f>#REF!</f>
        <v>#REF!</v>
      </c>
      <c r="E2" s="88" t="e">
        <f>#REF!</f>
        <v>#REF!</v>
      </c>
      <c r="F2" s="90"/>
      <c r="G2" s="90"/>
      <c r="H2" s="90"/>
      <c r="I2" s="90"/>
      <c r="J2" s="90"/>
      <c r="K2" s="90"/>
      <c r="L2" s="90"/>
      <c r="M2" s="90"/>
      <c r="N2" s="90"/>
      <c r="O2" s="90"/>
      <c r="P2" s="90"/>
      <c r="Q2" s="90"/>
      <c r="R2" s="90"/>
      <c r="S2" s="90"/>
      <c r="T2" s="90"/>
      <c r="U2" s="90"/>
      <c r="V2" s="90"/>
      <c r="W2" s="90"/>
      <c r="X2" s="90"/>
      <c r="Y2" s="90"/>
      <c r="Z2" s="90"/>
      <c r="AA2" s="90"/>
      <c r="AB2" s="87"/>
    </row>
    <row r="3" spans="1:28" ht="45.75" customHeight="1">
      <c r="A3" s="85" t="s">
        <v>1017</v>
      </c>
      <c r="B3" s="87" t="s">
        <v>46</v>
      </c>
      <c r="C3" s="87" t="s">
        <v>934</v>
      </c>
      <c r="D3" s="88" t="e">
        <f>#REF!</f>
        <v>#REF!</v>
      </c>
      <c r="E3" s="88" t="e">
        <f>#REF!</f>
        <v>#REF!</v>
      </c>
      <c r="F3" s="88" t="e">
        <f>#REF!</f>
        <v>#REF!</v>
      </c>
      <c r="G3" s="88" t="e">
        <f>#REF!</f>
        <v>#REF!</v>
      </c>
      <c r="H3" s="90"/>
      <c r="I3" s="90"/>
      <c r="J3" s="90"/>
      <c r="K3" s="90"/>
      <c r="L3" s="90"/>
      <c r="M3" s="90"/>
      <c r="N3" s="90"/>
      <c r="O3" s="90"/>
      <c r="P3" s="90"/>
      <c r="Q3" s="90"/>
      <c r="R3" s="90"/>
      <c r="S3" s="90"/>
      <c r="T3" s="90"/>
      <c r="U3" s="90"/>
      <c r="V3" s="90"/>
      <c r="W3" s="90"/>
      <c r="X3" s="90"/>
      <c r="Y3" s="90"/>
      <c r="Z3" s="90"/>
      <c r="AA3" s="90"/>
      <c r="AB3" s="87"/>
    </row>
    <row r="4" spans="1:28" ht="45.75" customHeight="1">
      <c r="A4" s="85" t="s">
        <v>474</v>
      </c>
      <c r="B4" s="87" t="s">
        <v>46</v>
      </c>
      <c r="C4" s="87" t="s">
        <v>683</v>
      </c>
      <c r="D4" s="88" t="e">
        <f>#REF!</f>
        <v>#REF!</v>
      </c>
      <c r="E4" s="88" t="e">
        <f>#REF!</f>
        <v>#REF!</v>
      </c>
      <c r="F4" s="88" t="e">
        <f>#REF!</f>
        <v>#REF!</v>
      </c>
      <c r="G4" s="88" t="e">
        <f>#REF!</f>
        <v>#REF!</v>
      </c>
      <c r="H4" s="90"/>
      <c r="I4" s="90"/>
      <c r="J4" s="90"/>
      <c r="K4" s="90"/>
      <c r="L4" s="90"/>
      <c r="M4" s="90"/>
      <c r="N4" s="90"/>
      <c r="O4" s="90"/>
      <c r="P4" s="90"/>
      <c r="Q4" s="90"/>
      <c r="R4" s="90"/>
      <c r="S4" s="90"/>
      <c r="T4" s="90"/>
      <c r="U4" s="90"/>
      <c r="V4" s="90"/>
      <c r="W4" s="90"/>
      <c r="X4" s="90"/>
      <c r="Y4" s="90"/>
      <c r="Z4" s="90"/>
      <c r="AA4" s="90"/>
      <c r="AB4" s="87"/>
    </row>
    <row r="5" spans="1:28" ht="45.75" customHeight="1">
      <c r="A5" s="85">
        <v>17</v>
      </c>
      <c r="B5" s="87" t="s">
        <v>46</v>
      </c>
      <c r="C5" s="87" t="s">
        <v>389</v>
      </c>
      <c r="D5" s="88" t="e">
        <f>#REF!</f>
        <v>#REF!</v>
      </c>
      <c r="E5" s="88" t="e">
        <f>#REF!</f>
        <v>#REF!</v>
      </c>
      <c r="F5" s="90"/>
      <c r="G5" s="90"/>
      <c r="H5" s="90"/>
      <c r="I5" s="90"/>
      <c r="J5" s="90"/>
      <c r="K5" s="90"/>
      <c r="L5" s="90"/>
      <c r="M5" s="90"/>
      <c r="N5" s="90"/>
      <c r="O5" s="90"/>
      <c r="P5" s="90"/>
      <c r="Q5" s="90"/>
      <c r="R5" s="90"/>
      <c r="S5" s="90"/>
      <c r="T5" s="90"/>
      <c r="U5" s="90"/>
      <c r="V5" s="90"/>
      <c r="W5" s="90"/>
      <c r="X5" s="90"/>
      <c r="Y5" s="90"/>
      <c r="Z5" s="90"/>
      <c r="AA5" s="90"/>
      <c r="AB5" s="87"/>
    </row>
    <row r="6" spans="1:28" ht="45.75" customHeight="1">
      <c r="A6" s="85">
        <v>6</v>
      </c>
      <c r="B6" s="87" t="s">
        <v>46</v>
      </c>
      <c r="C6" s="87" t="s">
        <v>744</v>
      </c>
      <c r="D6" s="88" t="e">
        <f>#REF!</f>
        <v>#REF!</v>
      </c>
      <c r="E6" s="88" t="e">
        <f>#REF!</f>
        <v>#REF!</v>
      </c>
      <c r="F6" s="91"/>
      <c r="G6" s="90"/>
      <c r="H6" s="90"/>
      <c r="I6" s="90"/>
      <c r="J6" s="90"/>
      <c r="K6" s="90"/>
      <c r="L6" s="90"/>
      <c r="M6" s="90"/>
      <c r="N6" s="90"/>
      <c r="O6" s="90"/>
      <c r="P6" s="90"/>
      <c r="Q6" s="90"/>
      <c r="R6" s="90"/>
      <c r="S6" s="90"/>
      <c r="T6" s="90"/>
      <c r="U6" s="90"/>
      <c r="V6" s="90"/>
      <c r="W6" s="90"/>
      <c r="X6" s="90"/>
      <c r="Y6" s="90"/>
      <c r="Z6" s="90"/>
      <c r="AA6" s="90"/>
      <c r="AB6" s="87"/>
    </row>
    <row r="7" spans="1:28" ht="89.25" customHeight="1">
      <c r="A7" s="85" t="s">
        <v>1035</v>
      </c>
      <c r="B7" s="87" t="s">
        <v>46</v>
      </c>
      <c r="C7" s="87" t="s">
        <v>935</v>
      </c>
      <c r="D7" s="89" t="e">
        <f>#REF!</f>
        <v>#REF!</v>
      </c>
      <c r="E7" s="89" t="e">
        <f>#REF!</f>
        <v>#REF!</v>
      </c>
      <c r="F7" s="89" t="e">
        <f>#REF!</f>
        <v>#REF!</v>
      </c>
      <c r="G7" s="89" t="e">
        <f>#REF!</f>
        <v>#REF!</v>
      </c>
      <c r="H7" s="89" t="e">
        <f>#REF!</f>
        <v>#REF!</v>
      </c>
      <c r="I7" s="89" t="e">
        <f>#REF!</f>
        <v>#REF!</v>
      </c>
      <c r="J7" s="89" t="e">
        <f>#REF!</f>
        <v>#REF!</v>
      </c>
      <c r="K7" s="89" t="e">
        <f>#REF!</f>
        <v>#REF!</v>
      </c>
      <c r="L7" s="89" t="e">
        <f>#REF!</f>
        <v>#REF!</v>
      </c>
      <c r="M7" s="89" t="e">
        <f>#REF!</f>
        <v>#REF!</v>
      </c>
      <c r="N7" s="89" t="e">
        <f>#REF!</f>
        <v>#REF!</v>
      </c>
      <c r="O7" s="89" t="e">
        <f>#REF!</f>
        <v>#REF!</v>
      </c>
      <c r="P7" s="88" t="e">
        <f>#REF!</f>
        <v>#REF!</v>
      </c>
      <c r="Q7" s="88" t="e">
        <f>#REF!</f>
        <v>#REF!</v>
      </c>
      <c r="R7" s="88" t="e">
        <f>#REF!</f>
        <v>#REF!</v>
      </c>
      <c r="S7" s="88" t="e">
        <f>#REF!</f>
        <v>#REF!</v>
      </c>
      <c r="T7" s="88" t="e">
        <f>#REF!</f>
        <v>#REF!</v>
      </c>
      <c r="U7" s="88" t="e">
        <f>#REF!</f>
        <v>#REF!</v>
      </c>
      <c r="V7" s="88" t="e">
        <f>#REF!</f>
        <v>#REF!</v>
      </c>
      <c r="W7" s="88" t="e">
        <f>#REF!</f>
        <v>#REF!</v>
      </c>
      <c r="X7" s="88" t="e">
        <f>#REF!</f>
        <v>#REF!</v>
      </c>
      <c r="Y7" s="88" t="e">
        <f>#REF!</f>
        <v>#REF!</v>
      </c>
      <c r="Z7" s="90"/>
      <c r="AA7" s="90"/>
      <c r="AB7" s="87"/>
    </row>
    <row r="8" spans="1:28" ht="45.75" customHeight="1">
      <c r="A8" s="85" t="s">
        <v>1016</v>
      </c>
      <c r="B8" s="87" t="s">
        <v>46</v>
      </c>
      <c r="C8" s="87" t="s">
        <v>936</v>
      </c>
      <c r="D8" s="89" t="e">
        <f>#REF!</f>
        <v>#REF!</v>
      </c>
      <c r="E8" s="89" t="e">
        <f>#REF!</f>
        <v>#REF!</v>
      </c>
      <c r="F8" s="89" t="e">
        <f>#REF!</f>
        <v>#REF!</v>
      </c>
      <c r="G8" s="89" t="e">
        <f>#REF!</f>
        <v>#REF!</v>
      </c>
      <c r="H8" s="89" t="e">
        <f>#REF!</f>
        <v>#REF!</v>
      </c>
      <c r="I8" s="89" t="e">
        <f>#REF!</f>
        <v>#REF!</v>
      </c>
      <c r="J8" s="87"/>
      <c r="K8" s="87"/>
      <c r="L8" s="90"/>
      <c r="M8" s="90"/>
      <c r="N8" s="90"/>
      <c r="O8" s="90"/>
      <c r="P8" s="90"/>
      <c r="Q8" s="90"/>
      <c r="R8" s="90"/>
      <c r="S8" s="90"/>
      <c r="T8" s="90"/>
      <c r="U8" s="90"/>
      <c r="V8" s="90"/>
      <c r="W8" s="90"/>
      <c r="X8" s="90"/>
      <c r="Y8" s="90"/>
      <c r="Z8" s="90"/>
      <c r="AA8" s="90"/>
      <c r="AB8" s="87"/>
    </row>
    <row r="9" spans="1:28" ht="45.75" customHeight="1">
      <c r="A9" s="153" t="s">
        <v>405</v>
      </c>
      <c r="B9" s="87" t="s">
        <v>46</v>
      </c>
      <c r="C9" s="87" t="s">
        <v>924</v>
      </c>
      <c r="D9" s="89" t="e">
        <f>#REF!</f>
        <v>#REF!</v>
      </c>
      <c r="E9" s="89" t="e">
        <f>#REF!</f>
        <v>#REF!</v>
      </c>
      <c r="F9" s="89" t="e">
        <f>#REF!</f>
        <v>#REF!</v>
      </c>
      <c r="G9" s="89" t="e">
        <f>#REF!</f>
        <v>#REF!</v>
      </c>
      <c r="H9" s="87"/>
      <c r="I9" s="87"/>
      <c r="J9" s="87"/>
      <c r="K9" s="87"/>
      <c r="L9" s="87"/>
      <c r="M9" s="87"/>
      <c r="N9" s="87"/>
      <c r="O9" s="87"/>
      <c r="P9" s="87"/>
      <c r="Q9" s="87"/>
      <c r="R9" s="87"/>
      <c r="S9" s="87"/>
      <c r="T9" s="87"/>
      <c r="U9" s="87"/>
      <c r="V9" s="87"/>
      <c r="W9" s="87"/>
      <c r="X9" s="87"/>
      <c r="Y9" s="87"/>
      <c r="Z9" s="87"/>
      <c r="AA9" s="87"/>
      <c r="AB9" s="87"/>
    </row>
    <row r="10" spans="1:28" ht="59.25" customHeight="1">
      <c r="A10" s="85" t="s">
        <v>205</v>
      </c>
      <c r="B10" s="87" t="s">
        <v>860</v>
      </c>
      <c r="C10" s="87" t="s">
        <v>464</v>
      </c>
      <c r="D10" s="89" t="e">
        <f>#REF!</f>
        <v>#REF!</v>
      </c>
      <c r="E10" s="89" t="e">
        <f>#REF!</f>
        <v>#REF!</v>
      </c>
      <c r="F10" s="88" t="e">
        <f>#REF!</f>
        <v>#REF!</v>
      </c>
      <c r="G10" s="88" t="e">
        <f>#REF!</f>
        <v>#REF!</v>
      </c>
      <c r="H10" s="89" t="e">
        <f>#REF!</f>
        <v>#REF!</v>
      </c>
      <c r="I10" s="89" t="e">
        <f>#REF!</f>
        <v>#REF!</v>
      </c>
      <c r="J10" s="89" t="e">
        <f>#REF!</f>
        <v>#REF!</v>
      </c>
      <c r="K10" s="89" t="e">
        <f>#REF!</f>
        <v>#REF!</v>
      </c>
      <c r="L10" s="89" t="e">
        <f>#REF!</f>
        <v>#REF!</v>
      </c>
      <c r="M10" s="89" t="e">
        <f>#REF!</f>
        <v>#REF!</v>
      </c>
      <c r="N10" s="87"/>
      <c r="O10" s="87"/>
      <c r="P10" s="87"/>
      <c r="Q10" s="87"/>
      <c r="R10" s="87"/>
      <c r="S10" s="87"/>
      <c r="T10" s="87"/>
      <c r="U10" s="87"/>
      <c r="V10" s="87"/>
      <c r="W10" s="87"/>
      <c r="X10" s="87"/>
      <c r="Y10" s="87"/>
      <c r="Z10" s="87"/>
      <c r="AA10" s="87"/>
      <c r="AB10" s="87"/>
    </row>
    <row r="11" spans="1:28" ht="45.75" customHeight="1">
      <c r="A11" s="85" t="s">
        <v>569</v>
      </c>
      <c r="B11" s="87" t="s">
        <v>860</v>
      </c>
      <c r="C11" s="87" t="s">
        <v>937</v>
      </c>
      <c r="D11" s="89" t="e">
        <f>#REF!</f>
        <v>#REF!</v>
      </c>
      <c r="E11" s="89" t="e">
        <f>#REF!</f>
        <v>#REF!</v>
      </c>
      <c r="F11" s="89" t="e">
        <f>#REF!</f>
        <v>#REF!</v>
      </c>
      <c r="G11" s="89" t="e">
        <f>#REF!</f>
        <v>#REF!</v>
      </c>
      <c r="H11" s="89" t="e">
        <f>#REF!</f>
        <v>#REF!</v>
      </c>
      <c r="I11" s="89" t="e">
        <f>#REF!</f>
        <v>#REF!</v>
      </c>
      <c r="J11" s="87"/>
      <c r="K11" s="87"/>
      <c r="L11" s="87"/>
      <c r="M11" s="87"/>
      <c r="N11" s="87"/>
      <c r="O11" s="87"/>
      <c r="P11" s="87"/>
      <c r="Q11" s="87"/>
      <c r="R11" s="87"/>
      <c r="S11" s="87"/>
      <c r="T11" s="87"/>
      <c r="U11" s="87"/>
      <c r="V11" s="87"/>
      <c r="W11" s="87"/>
      <c r="X11" s="87"/>
      <c r="Y11" s="87"/>
      <c r="Z11" s="87"/>
      <c r="AA11" s="87"/>
      <c r="AB11" s="87"/>
    </row>
    <row r="12" spans="1:28" ht="53.25" customHeight="1">
      <c r="A12" s="85" t="s">
        <v>976</v>
      </c>
      <c r="B12" s="87" t="s">
        <v>860</v>
      </c>
      <c r="C12" s="87" t="s">
        <v>800</v>
      </c>
      <c r="D12" s="89" t="e">
        <f>#REF!</f>
        <v>#REF!</v>
      </c>
      <c r="E12" s="89" t="e">
        <f>#REF!</f>
        <v>#REF!</v>
      </c>
      <c r="F12" s="89" t="e">
        <f>#REF!</f>
        <v>#REF!</v>
      </c>
      <c r="G12" s="89" t="e">
        <f>#REF!</f>
        <v>#REF!</v>
      </c>
      <c r="H12" s="89" t="e">
        <f>#REF!</f>
        <v>#REF!</v>
      </c>
      <c r="I12" s="89" t="e">
        <f>#REF!</f>
        <v>#REF!</v>
      </c>
      <c r="J12" s="89" t="e">
        <f>#REF!</f>
        <v>#REF!</v>
      </c>
      <c r="K12" s="89" t="e">
        <f>#REF!</f>
        <v>#REF!</v>
      </c>
      <c r="L12" s="87"/>
      <c r="M12" s="87"/>
      <c r="N12" s="87"/>
      <c r="O12" s="87"/>
      <c r="P12" s="87"/>
      <c r="Q12" s="87"/>
      <c r="R12" s="87"/>
      <c r="S12" s="87"/>
      <c r="T12" s="87"/>
      <c r="U12" s="87"/>
      <c r="V12" s="87"/>
      <c r="W12" s="87"/>
      <c r="X12" s="87"/>
      <c r="Y12" s="87"/>
      <c r="Z12" s="87"/>
      <c r="AA12" s="87"/>
      <c r="AB12" s="87"/>
    </row>
    <row r="13" spans="1:28" ht="45.75" customHeight="1">
      <c r="A13" s="153">
        <v>140</v>
      </c>
      <c r="B13" s="87" t="s">
        <v>46</v>
      </c>
      <c r="C13" s="87" t="s">
        <v>935</v>
      </c>
      <c r="D13" s="89" t="e">
        <f>#REF!</f>
        <v>#REF!</v>
      </c>
      <c r="E13" s="89" t="e">
        <f>#REF!</f>
        <v>#REF!</v>
      </c>
      <c r="F13" s="89"/>
      <c r="G13" s="89"/>
      <c r="H13" s="89"/>
      <c r="I13" s="89"/>
      <c r="J13" s="89"/>
      <c r="K13" s="89"/>
      <c r="L13" s="87"/>
      <c r="M13" s="87"/>
      <c r="N13" s="87"/>
      <c r="O13" s="87"/>
      <c r="P13" s="87"/>
      <c r="Q13" s="87"/>
      <c r="R13" s="87"/>
      <c r="S13" s="87"/>
      <c r="T13" s="87"/>
      <c r="U13" s="87"/>
      <c r="V13" s="87"/>
      <c r="W13" s="87"/>
      <c r="X13" s="87"/>
      <c r="Y13" s="87"/>
      <c r="Z13" s="87"/>
      <c r="AA13" s="87"/>
      <c r="AB13" s="87"/>
    </row>
    <row r="15" spans="1:28" ht="33.75" customHeight="1">
      <c r="B15" s="87" t="s">
        <v>771</v>
      </c>
      <c r="C15" s="85">
        <f>SUM(D15:Y15)</f>
        <v>36</v>
      </c>
      <c r="D15" s="83">
        <f>COUNTA(D2:D13)</f>
        <v>12</v>
      </c>
      <c r="F15" s="83">
        <f>COUNTA(F2:F13)</f>
        <v>8</v>
      </c>
      <c r="H15" s="83">
        <f>COUNTA(H2:H13)</f>
        <v>5</v>
      </c>
      <c r="J15" s="83">
        <f>COUNTA(J2:J13)</f>
        <v>3</v>
      </c>
      <c r="L15" s="83">
        <f>COUNTA(L2:L13)</f>
        <v>2</v>
      </c>
      <c r="N15" s="83">
        <f>COUNTA(N2:N13)</f>
        <v>1</v>
      </c>
      <c r="P15" s="83">
        <f>COUNTA(P2:P13)</f>
        <v>1</v>
      </c>
      <c r="R15" s="83">
        <f>COUNTA(R2:R13)</f>
        <v>1</v>
      </c>
      <c r="T15" s="83">
        <f>COUNTA(T2:T13)</f>
        <v>1</v>
      </c>
      <c r="V15" s="83">
        <f>COUNTA(V2:V13)</f>
        <v>1</v>
      </c>
      <c r="X15" s="83">
        <f>COUNTA(X2:X13)</f>
        <v>1</v>
      </c>
    </row>
    <row r="16" spans="1:28" ht="33.75" customHeight="1">
      <c r="C16" s="83" t="e">
        <f>C15=#REF!</f>
        <v>#REF!</v>
      </c>
    </row>
  </sheetData>
  <phoneticPr fontId="4"/>
  <pageMargins left="0.98425196850393704" right="0.27559055118110237" top="0.78740157480314965" bottom="0.74803149606299213" header="0.59055118110236227" footer="0.31496062992125984"/>
  <pageSetup paperSize="9" scale="38" orientation="landscape" blackAndWhite="1" r:id="rId1"/>
  <headerFooter>
    <oddHeader>&amp;R&amp;F</oddHeader>
    <oddFooter>&amp;R&amp;D</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pageSetUpPr fitToPage="1"/>
  </sheetPr>
  <dimension ref="A1:W150"/>
  <sheetViews>
    <sheetView zoomScale="90" zoomScaleNormal="90" zoomScaleSheetLayoutView="100" workbookViewId="0">
      <pane xSplit="2" ySplit="1" topLeftCell="G32" activePane="bottomRight" state="frozen"/>
      <selection pane="topRight"/>
      <selection pane="bottomLeft"/>
      <selection pane="bottomRight"/>
    </sheetView>
  </sheetViews>
  <sheetFormatPr defaultColWidth="53.375" defaultRowHeight="45" customHeight="1"/>
  <cols>
    <col min="1" max="1" width="9.625" style="28" customWidth="1"/>
    <col min="2" max="2" width="24.75" style="29" customWidth="1"/>
    <col min="3" max="4" width="25.375" style="92" hidden="1" customWidth="1"/>
    <col min="5" max="5" width="9.625" style="35" hidden="1" customWidth="1"/>
    <col min="6" max="6" width="9.625" style="78" hidden="1" customWidth="1"/>
    <col min="7" max="7" width="18.125" style="92" customWidth="1"/>
    <col min="8" max="8" width="10.375" style="93" customWidth="1"/>
    <col min="9" max="9" width="24.75" style="92" customWidth="1"/>
    <col min="10" max="10" width="12.5" style="94" customWidth="1"/>
    <col min="11" max="16" width="10.125" style="95" hidden="1" customWidth="1"/>
    <col min="17" max="18" width="7.75" style="95" customWidth="1"/>
    <col min="19" max="20" width="40" style="92" hidden="1" customWidth="1"/>
    <col min="21" max="21" width="7.75" style="95" customWidth="1"/>
    <col min="22" max="22" width="14.375" style="30" customWidth="1"/>
    <col min="23" max="16384" width="53.375" style="30"/>
  </cols>
  <sheetData>
    <row r="1" spans="1:22" s="34" customFormat="1" ht="45" customHeight="1">
      <c r="A1" s="36" t="s">
        <v>693</v>
      </c>
      <c r="B1" s="36" t="s">
        <v>12</v>
      </c>
      <c r="C1" s="50" t="s">
        <v>733</v>
      </c>
      <c r="D1" s="50" t="s">
        <v>228</v>
      </c>
      <c r="E1" s="50" t="s">
        <v>305</v>
      </c>
      <c r="F1" s="44" t="s">
        <v>734</v>
      </c>
      <c r="G1" s="102" t="s">
        <v>341</v>
      </c>
      <c r="H1" s="102" t="s">
        <v>21</v>
      </c>
      <c r="I1" s="102" t="s">
        <v>26</v>
      </c>
      <c r="J1" s="102" t="s">
        <v>398</v>
      </c>
      <c r="K1" s="103" t="s">
        <v>741</v>
      </c>
      <c r="L1" s="105" t="s">
        <v>743</v>
      </c>
      <c r="M1" s="105" t="s">
        <v>939</v>
      </c>
      <c r="N1" s="105" t="s">
        <v>446</v>
      </c>
      <c r="O1" s="105" t="s">
        <v>745</v>
      </c>
      <c r="P1" s="106" t="s">
        <v>196</v>
      </c>
      <c r="Q1" s="80" t="s">
        <v>736</v>
      </c>
      <c r="R1" s="80" t="s">
        <v>737</v>
      </c>
      <c r="S1" s="106" t="s">
        <v>239</v>
      </c>
      <c r="T1" s="50" t="s">
        <v>575</v>
      </c>
      <c r="U1" s="80" t="s">
        <v>753</v>
      </c>
      <c r="V1" s="108" t="s">
        <v>845</v>
      </c>
    </row>
    <row r="2" spans="1:22" ht="45" customHeight="1">
      <c r="A2" s="96">
        <v>1</v>
      </c>
      <c r="B2" s="21" t="e">
        <f>#REF!</f>
        <v>#REF!</v>
      </c>
      <c r="C2" s="40" t="e">
        <f>#REF!</f>
        <v>#REF!</v>
      </c>
      <c r="D2" s="40" t="e">
        <f>#REF!</f>
        <v>#REF!</v>
      </c>
      <c r="E2" s="44" t="e">
        <f>#REF!</f>
        <v>#REF!</v>
      </c>
      <c r="F2" s="44" t="e">
        <f>#REF!</f>
        <v>#REF!</v>
      </c>
      <c r="G2" s="40" t="e">
        <f>#REF!</f>
        <v>#REF!</v>
      </c>
      <c r="H2" s="48" t="e">
        <f>#REF!</f>
        <v>#REF!</v>
      </c>
      <c r="I2" s="40" t="e">
        <f>#REF!</f>
        <v>#REF!</v>
      </c>
      <c r="J2" s="56" t="e">
        <f>#REF!</f>
        <v>#REF!</v>
      </c>
      <c r="K2" s="62" t="e">
        <f>#REF!</f>
        <v>#REF!</v>
      </c>
      <c r="L2" s="65" t="e">
        <f>#REF!</f>
        <v>#REF!</v>
      </c>
      <c r="M2" s="50" t="e">
        <f>#REF!</f>
        <v>#REF!</v>
      </c>
      <c r="N2" s="65" t="e">
        <f>#REF!</f>
        <v>#REF!</v>
      </c>
      <c r="O2" s="65" t="e">
        <f>#REF!</f>
        <v>#REF!</v>
      </c>
      <c r="P2" s="62" t="e">
        <f>#REF!</f>
        <v>#REF!</v>
      </c>
      <c r="Q2" s="62" t="e">
        <f>#REF!</f>
        <v>#REF!</v>
      </c>
      <c r="R2" s="62" t="e">
        <f>#REF!</f>
        <v>#REF!</v>
      </c>
      <c r="S2" s="40" t="e">
        <f>#REF!</f>
        <v>#REF!</v>
      </c>
      <c r="T2" s="40" t="e">
        <f>#REF!</f>
        <v>#REF!</v>
      </c>
      <c r="U2" s="62" t="e">
        <f t="shared" ref="U2:U65" si="0">Q2+R2</f>
        <v>#REF!</v>
      </c>
    </row>
    <row r="3" spans="1:22" ht="45" customHeight="1">
      <c r="A3" s="96">
        <v>2</v>
      </c>
      <c r="B3" s="21" t="e">
        <f>#REF!</f>
        <v>#REF!</v>
      </c>
      <c r="C3" s="40" t="e">
        <f>#REF!</f>
        <v>#REF!</v>
      </c>
      <c r="D3" s="40" t="e">
        <f>#REF!</f>
        <v>#REF!</v>
      </c>
      <c r="E3" s="44" t="e">
        <f>#REF!</f>
        <v>#REF!</v>
      </c>
      <c r="F3" s="44" t="e">
        <f>#REF!</f>
        <v>#REF!</v>
      </c>
      <c r="G3" s="40" t="e">
        <f>#REF!</f>
        <v>#REF!</v>
      </c>
      <c r="H3" s="48" t="e">
        <f>#REF!</f>
        <v>#REF!</v>
      </c>
      <c r="I3" s="40" t="e">
        <f>#REF!</f>
        <v>#REF!</v>
      </c>
      <c r="J3" s="56" t="e">
        <f>#REF!</f>
        <v>#REF!</v>
      </c>
      <c r="K3" s="62" t="e">
        <f>#REF!</f>
        <v>#REF!</v>
      </c>
      <c r="L3" s="65" t="e">
        <f>#REF!</f>
        <v>#REF!</v>
      </c>
      <c r="M3" s="50" t="e">
        <f>#REF!</f>
        <v>#REF!</v>
      </c>
      <c r="N3" s="65" t="e">
        <f>#REF!</f>
        <v>#REF!</v>
      </c>
      <c r="O3" s="65" t="e">
        <f>#REF!</f>
        <v>#REF!</v>
      </c>
      <c r="P3" s="62" t="e">
        <f>#REF!</f>
        <v>#REF!</v>
      </c>
      <c r="Q3" s="62" t="e">
        <f>#REF!</f>
        <v>#REF!</v>
      </c>
      <c r="R3" s="62" t="e">
        <f>#REF!</f>
        <v>#REF!</v>
      </c>
      <c r="S3" s="40" t="e">
        <f>#REF!</f>
        <v>#REF!</v>
      </c>
      <c r="T3" s="40" t="e">
        <f>#REF!</f>
        <v>#REF!</v>
      </c>
      <c r="U3" s="62" t="e">
        <f t="shared" si="0"/>
        <v>#REF!</v>
      </c>
    </row>
    <row r="4" spans="1:22" ht="45" customHeight="1">
      <c r="A4" s="96">
        <v>3</v>
      </c>
      <c r="B4" s="21" t="e">
        <f>#REF!</f>
        <v>#REF!</v>
      </c>
      <c r="C4" s="40" t="e">
        <f>#REF!</f>
        <v>#REF!</v>
      </c>
      <c r="D4" s="40" t="e">
        <f>#REF!</f>
        <v>#REF!</v>
      </c>
      <c r="E4" s="44" t="e">
        <f>#REF!</f>
        <v>#REF!</v>
      </c>
      <c r="F4" s="44" t="e">
        <f>#REF!</f>
        <v>#REF!</v>
      </c>
      <c r="G4" s="40" t="e">
        <f>#REF!</f>
        <v>#REF!</v>
      </c>
      <c r="H4" s="48" t="e">
        <f>#REF!</f>
        <v>#REF!</v>
      </c>
      <c r="I4" s="40" t="e">
        <f>#REF!</f>
        <v>#REF!</v>
      </c>
      <c r="J4" s="56" t="e">
        <f>#REF!</f>
        <v>#REF!</v>
      </c>
      <c r="K4" s="62" t="e">
        <f>#REF!</f>
        <v>#REF!</v>
      </c>
      <c r="L4" s="65" t="e">
        <f>#REF!</f>
        <v>#REF!</v>
      </c>
      <c r="M4" s="50" t="e">
        <f>#REF!</f>
        <v>#REF!</v>
      </c>
      <c r="N4" s="65" t="e">
        <f>#REF!</f>
        <v>#REF!</v>
      </c>
      <c r="O4" s="65" t="e">
        <f>#REF!</f>
        <v>#REF!</v>
      </c>
      <c r="P4" s="62" t="e">
        <f>#REF!</f>
        <v>#REF!</v>
      </c>
      <c r="Q4" s="62" t="e">
        <f>#REF!</f>
        <v>#REF!</v>
      </c>
      <c r="R4" s="62" t="e">
        <f>#REF!</f>
        <v>#REF!</v>
      </c>
      <c r="S4" s="40" t="e">
        <f>#REF!</f>
        <v>#REF!</v>
      </c>
      <c r="T4" s="40" t="e">
        <f>#REF!</f>
        <v>#REF!</v>
      </c>
      <c r="U4" s="62" t="e">
        <f t="shared" si="0"/>
        <v>#REF!</v>
      </c>
    </row>
    <row r="5" spans="1:22" ht="45" customHeight="1">
      <c r="A5" s="96">
        <v>4</v>
      </c>
      <c r="B5" s="21" t="e">
        <f>#REF!</f>
        <v>#REF!</v>
      </c>
      <c r="C5" s="40" t="e">
        <f>#REF!</f>
        <v>#REF!</v>
      </c>
      <c r="D5" s="40" t="e">
        <f>#REF!</f>
        <v>#REF!</v>
      </c>
      <c r="E5" s="44" t="e">
        <f>#REF!</f>
        <v>#REF!</v>
      </c>
      <c r="F5" s="44" t="e">
        <f>#REF!</f>
        <v>#REF!</v>
      </c>
      <c r="G5" s="40" t="e">
        <f>#REF!</f>
        <v>#REF!</v>
      </c>
      <c r="H5" s="48" t="e">
        <f>#REF!</f>
        <v>#REF!</v>
      </c>
      <c r="I5" s="40" t="e">
        <f>#REF!</f>
        <v>#REF!</v>
      </c>
      <c r="J5" s="56" t="e">
        <f>#REF!</f>
        <v>#REF!</v>
      </c>
      <c r="K5" s="62" t="e">
        <f>#REF!</f>
        <v>#REF!</v>
      </c>
      <c r="L5" s="65" t="e">
        <f>#REF!</f>
        <v>#REF!</v>
      </c>
      <c r="M5" s="50" t="e">
        <f>#REF!</f>
        <v>#REF!</v>
      </c>
      <c r="N5" s="65" t="e">
        <f>#REF!</f>
        <v>#REF!</v>
      </c>
      <c r="O5" s="65" t="e">
        <f>#REF!</f>
        <v>#REF!</v>
      </c>
      <c r="P5" s="62" t="e">
        <f>#REF!</f>
        <v>#REF!</v>
      </c>
      <c r="Q5" s="62" t="e">
        <f>#REF!</f>
        <v>#REF!</v>
      </c>
      <c r="R5" s="62" t="e">
        <f>#REF!</f>
        <v>#REF!</v>
      </c>
      <c r="S5" s="40" t="e">
        <f>#REF!</f>
        <v>#REF!</v>
      </c>
      <c r="T5" s="40" t="e">
        <f>#REF!</f>
        <v>#REF!</v>
      </c>
      <c r="U5" s="62" t="e">
        <f t="shared" si="0"/>
        <v>#REF!</v>
      </c>
    </row>
    <row r="6" spans="1:22" ht="45" customHeight="1">
      <c r="A6" s="96">
        <v>5</v>
      </c>
      <c r="B6" s="21" t="e">
        <f>#REF!</f>
        <v>#REF!</v>
      </c>
      <c r="C6" s="40" t="e">
        <f>#REF!</f>
        <v>#REF!</v>
      </c>
      <c r="D6" s="40" t="e">
        <f>#REF!</f>
        <v>#REF!</v>
      </c>
      <c r="E6" s="44" t="e">
        <f>#REF!</f>
        <v>#REF!</v>
      </c>
      <c r="F6" s="44" t="e">
        <f>#REF!</f>
        <v>#REF!</v>
      </c>
      <c r="G6" s="40" t="e">
        <f>#REF!</f>
        <v>#REF!</v>
      </c>
      <c r="H6" s="48" t="e">
        <f>#REF!</f>
        <v>#REF!</v>
      </c>
      <c r="I6" s="40" t="e">
        <f>#REF!</f>
        <v>#REF!</v>
      </c>
      <c r="J6" s="56" t="e">
        <f>#REF!</f>
        <v>#REF!</v>
      </c>
      <c r="K6" s="62" t="e">
        <f>#REF!</f>
        <v>#REF!</v>
      </c>
      <c r="L6" s="65" t="e">
        <f>#REF!</f>
        <v>#REF!</v>
      </c>
      <c r="M6" s="50" t="e">
        <f>#REF!</f>
        <v>#REF!</v>
      </c>
      <c r="N6" s="65" t="e">
        <f>#REF!</f>
        <v>#REF!</v>
      </c>
      <c r="O6" s="65" t="e">
        <f>#REF!</f>
        <v>#REF!</v>
      </c>
      <c r="P6" s="62" t="e">
        <f>#REF!</f>
        <v>#REF!</v>
      </c>
      <c r="Q6" s="62" t="e">
        <f>#REF!</f>
        <v>#REF!</v>
      </c>
      <c r="R6" s="62" t="e">
        <f>#REF!</f>
        <v>#REF!</v>
      </c>
      <c r="S6" s="40" t="e">
        <f>#REF!</f>
        <v>#REF!</v>
      </c>
      <c r="T6" s="40" t="e">
        <f>#REF!</f>
        <v>#REF!</v>
      </c>
      <c r="U6" s="62" t="e">
        <f t="shared" si="0"/>
        <v>#REF!</v>
      </c>
    </row>
    <row r="7" spans="1:22" ht="45" customHeight="1">
      <c r="A7" s="96">
        <v>6</v>
      </c>
      <c r="B7" s="21" t="e">
        <f>#REF!</f>
        <v>#REF!</v>
      </c>
      <c r="C7" s="40" t="e">
        <f>#REF!</f>
        <v>#REF!</v>
      </c>
      <c r="D7" s="40" t="e">
        <f>#REF!</f>
        <v>#REF!</v>
      </c>
      <c r="E7" s="44" t="e">
        <f>#REF!</f>
        <v>#REF!</v>
      </c>
      <c r="F7" s="44" t="e">
        <f>#REF!</f>
        <v>#REF!</v>
      </c>
      <c r="G7" s="40" t="e">
        <f>#REF!</f>
        <v>#REF!</v>
      </c>
      <c r="H7" s="48" t="e">
        <f>#REF!</f>
        <v>#REF!</v>
      </c>
      <c r="I7" s="40" t="e">
        <f>#REF!</f>
        <v>#REF!</v>
      </c>
      <c r="J7" s="56" t="e">
        <f>#REF!</f>
        <v>#REF!</v>
      </c>
      <c r="K7" s="62" t="e">
        <f>#REF!</f>
        <v>#REF!</v>
      </c>
      <c r="L7" s="65" t="e">
        <f>#REF!</f>
        <v>#REF!</v>
      </c>
      <c r="M7" s="50" t="e">
        <f>#REF!</f>
        <v>#REF!</v>
      </c>
      <c r="N7" s="65" t="e">
        <f>#REF!</f>
        <v>#REF!</v>
      </c>
      <c r="O7" s="65" t="e">
        <f>#REF!</f>
        <v>#REF!</v>
      </c>
      <c r="P7" s="62" t="e">
        <f>#REF!</f>
        <v>#REF!</v>
      </c>
      <c r="Q7" s="62" t="e">
        <f>#REF!</f>
        <v>#REF!</v>
      </c>
      <c r="R7" s="62" t="e">
        <f>#REF!</f>
        <v>#REF!</v>
      </c>
      <c r="S7" s="40" t="e">
        <f>#REF!</f>
        <v>#REF!</v>
      </c>
      <c r="T7" s="40" t="e">
        <f>#REF!</f>
        <v>#REF!</v>
      </c>
      <c r="U7" s="62" t="e">
        <f t="shared" si="0"/>
        <v>#REF!</v>
      </c>
    </row>
    <row r="8" spans="1:22" ht="45" customHeight="1">
      <c r="A8" s="96">
        <v>7</v>
      </c>
      <c r="B8" s="21" t="e">
        <f>#REF!</f>
        <v>#REF!</v>
      </c>
      <c r="C8" s="40" t="e">
        <f>#REF!</f>
        <v>#REF!</v>
      </c>
      <c r="D8" s="40" t="e">
        <f>#REF!</f>
        <v>#REF!</v>
      </c>
      <c r="E8" s="44" t="e">
        <f>#REF!</f>
        <v>#REF!</v>
      </c>
      <c r="F8" s="44" t="e">
        <f>#REF!</f>
        <v>#REF!</v>
      </c>
      <c r="G8" s="40" t="e">
        <f>#REF!</f>
        <v>#REF!</v>
      </c>
      <c r="H8" s="48" t="e">
        <f>#REF!</f>
        <v>#REF!</v>
      </c>
      <c r="I8" s="40" t="e">
        <f>#REF!</f>
        <v>#REF!</v>
      </c>
      <c r="J8" s="56" t="e">
        <f>#REF!</f>
        <v>#REF!</v>
      </c>
      <c r="K8" s="62" t="e">
        <f>#REF!</f>
        <v>#REF!</v>
      </c>
      <c r="L8" s="65" t="e">
        <f>#REF!</f>
        <v>#REF!</v>
      </c>
      <c r="M8" s="50" t="e">
        <f>#REF!</f>
        <v>#REF!</v>
      </c>
      <c r="N8" s="65" t="e">
        <f>#REF!</f>
        <v>#REF!</v>
      </c>
      <c r="O8" s="65" t="e">
        <f>#REF!</f>
        <v>#REF!</v>
      </c>
      <c r="P8" s="62" t="e">
        <f>#REF!</f>
        <v>#REF!</v>
      </c>
      <c r="Q8" s="62" t="e">
        <f>#REF!</f>
        <v>#REF!</v>
      </c>
      <c r="R8" s="62" t="e">
        <f>#REF!</f>
        <v>#REF!</v>
      </c>
      <c r="S8" s="40" t="e">
        <f>#REF!</f>
        <v>#REF!</v>
      </c>
      <c r="T8" s="40" t="e">
        <f>#REF!</f>
        <v>#REF!</v>
      </c>
      <c r="U8" s="62" t="e">
        <f t="shared" si="0"/>
        <v>#REF!</v>
      </c>
    </row>
    <row r="9" spans="1:22" ht="45" customHeight="1">
      <c r="A9" s="96">
        <v>8</v>
      </c>
      <c r="B9" s="21" t="e">
        <f>#REF!</f>
        <v>#REF!</v>
      </c>
      <c r="C9" s="40" t="e">
        <f>#REF!</f>
        <v>#REF!</v>
      </c>
      <c r="D9" s="40" t="e">
        <f>#REF!</f>
        <v>#REF!</v>
      </c>
      <c r="E9" s="44" t="e">
        <f>#REF!</f>
        <v>#REF!</v>
      </c>
      <c r="F9" s="44" t="e">
        <f>#REF!</f>
        <v>#REF!</v>
      </c>
      <c r="G9" s="40" t="e">
        <f>#REF!</f>
        <v>#REF!</v>
      </c>
      <c r="H9" s="48" t="e">
        <f>#REF!</f>
        <v>#REF!</v>
      </c>
      <c r="I9" s="40" t="e">
        <f>#REF!</f>
        <v>#REF!</v>
      </c>
      <c r="J9" s="56" t="e">
        <f>#REF!</f>
        <v>#REF!</v>
      </c>
      <c r="K9" s="62" t="e">
        <f>#REF!</f>
        <v>#REF!</v>
      </c>
      <c r="L9" s="65" t="e">
        <f>#REF!</f>
        <v>#REF!</v>
      </c>
      <c r="M9" s="50" t="e">
        <f>#REF!</f>
        <v>#REF!</v>
      </c>
      <c r="N9" s="65" t="e">
        <f>#REF!</f>
        <v>#REF!</v>
      </c>
      <c r="O9" s="65" t="e">
        <f>#REF!</f>
        <v>#REF!</v>
      </c>
      <c r="P9" s="62" t="e">
        <f>#REF!</f>
        <v>#REF!</v>
      </c>
      <c r="Q9" s="62" t="e">
        <f>#REF!</f>
        <v>#REF!</v>
      </c>
      <c r="R9" s="62" t="e">
        <f>#REF!</f>
        <v>#REF!</v>
      </c>
      <c r="S9" s="40" t="e">
        <f>#REF!</f>
        <v>#REF!</v>
      </c>
      <c r="T9" s="40" t="e">
        <f>#REF!</f>
        <v>#REF!</v>
      </c>
      <c r="U9" s="62" t="e">
        <f t="shared" si="0"/>
        <v>#REF!</v>
      </c>
    </row>
    <row r="10" spans="1:22" ht="45" customHeight="1">
      <c r="A10" s="96">
        <v>9</v>
      </c>
      <c r="B10" s="21" t="e">
        <f>#REF!</f>
        <v>#REF!</v>
      </c>
      <c r="C10" s="40" t="e">
        <f>#REF!</f>
        <v>#REF!</v>
      </c>
      <c r="D10" s="40" t="e">
        <f>#REF!</f>
        <v>#REF!</v>
      </c>
      <c r="E10" s="44" t="e">
        <f>#REF!</f>
        <v>#REF!</v>
      </c>
      <c r="F10" s="44" t="e">
        <f>#REF!</f>
        <v>#REF!</v>
      </c>
      <c r="G10" s="40" t="e">
        <f>#REF!</f>
        <v>#REF!</v>
      </c>
      <c r="H10" s="48" t="e">
        <f>#REF!</f>
        <v>#REF!</v>
      </c>
      <c r="I10" s="40" t="e">
        <f>#REF!</f>
        <v>#REF!</v>
      </c>
      <c r="J10" s="56" t="e">
        <f>#REF!</f>
        <v>#REF!</v>
      </c>
      <c r="K10" s="62" t="e">
        <f>#REF!</f>
        <v>#REF!</v>
      </c>
      <c r="L10" s="65" t="e">
        <f>#REF!</f>
        <v>#REF!</v>
      </c>
      <c r="M10" s="50" t="e">
        <f>#REF!</f>
        <v>#REF!</v>
      </c>
      <c r="N10" s="65" t="e">
        <f>#REF!</f>
        <v>#REF!</v>
      </c>
      <c r="O10" s="65" t="e">
        <f>#REF!</f>
        <v>#REF!</v>
      </c>
      <c r="P10" s="62" t="e">
        <f>#REF!</f>
        <v>#REF!</v>
      </c>
      <c r="Q10" s="62" t="e">
        <f>#REF!</f>
        <v>#REF!</v>
      </c>
      <c r="R10" s="62" t="e">
        <f>#REF!</f>
        <v>#REF!</v>
      </c>
      <c r="S10" s="40" t="e">
        <f>#REF!</f>
        <v>#REF!</v>
      </c>
      <c r="T10" s="40" t="e">
        <f>#REF!</f>
        <v>#REF!</v>
      </c>
      <c r="U10" s="62" t="e">
        <f t="shared" si="0"/>
        <v>#REF!</v>
      </c>
    </row>
    <row r="11" spans="1:22" ht="45" customHeight="1">
      <c r="A11" s="97">
        <v>10</v>
      </c>
      <c r="B11" s="21" t="e">
        <f>#REF!</f>
        <v>#REF!</v>
      </c>
      <c r="C11" s="40" t="e">
        <f>#REF!</f>
        <v>#REF!</v>
      </c>
      <c r="D11" s="40" t="e">
        <f>#REF!</f>
        <v>#REF!</v>
      </c>
      <c r="E11" s="44" t="e">
        <f>#REF!</f>
        <v>#REF!</v>
      </c>
      <c r="F11" s="44" t="e">
        <f>#REF!</f>
        <v>#REF!</v>
      </c>
      <c r="G11" s="40" t="e">
        <f>#REF!</f>
        <v>#REF!</v>
      </c>
      <c r="H11" s="48" t="e">
        <f>#REF!</f>
        <v>#REF!</v>
      </c>
      <c r="I11" s="40" t="e">
        <f>#REF!</f>
        <v>#REF!</v>
      </c>
      <c r="J11" s="57" t="e">
        <f>#REF!</f>
        <v>#REF!</v>
      </c>
      <c r="K11" s="62" t="e">
        <f>#REF!</f>
        <v>#REF!</v>
      </c>
      <c r="L11" s="65" t="e">
        <f>#REF!</f>
        <v>#REF!</v>
      </c>
      <c r="M11" s="50" t="e">
        <f>#REF!</f>
        <v>#REF!</v>
      </c>
      <c r="N11" s="65" t="e">
        <f>#REF!</f>
        <v>#REF!</v>
      </c>
      <c r="O11" s="65" t="e">
        <f>#REF!</f>
        <v>#REF!</v>
      </c>
      <c r="P11" s="62" t="e">
        <f>#REF!</f>
        <v>#REF!</v>
      </c>
      <c r="Q11" s="62" t="e">
        <f>#REF!</f>
        <v>#REF!</v>
      </c>
      <c r="R11" s="62" t="e">
        <f>#REF!</f>
        <v>#REF!</v>
      </c>
      <c r="S11" s="40" t="e">
        <f>#REF!</f>
        <v>#REF!</v>
      </c>
      <c r="T11" s="40" t="e">
        <f>#REF!</f>
        <v>#REF!</v>
      </c>
      <c r="U11" s="62" t="e">
        <f t="shared" si="0"/>
        <v>#REF!</v>
      </c>
    </row>
    <row r="12" spans="1:22" ht="45" customHeight="1">
      <c r="A12" s="98">
        <v>11</v>
      </c>
      <c r="B12" s="21" t="e">
        <f>#REF!</f>
        <v>#REF!</v>
      </c>
      <c r="C12" s="40" t="e">
        <f>#REF!</f>
        <v>#REF!</v>
      </c>
      <c r="D12" s="40" t="e">
        <f>#REF!</f>
        <v>#REF!</v>
      </c>
      <c r="E12" s="44" t="e">
        <f>#REF!</f>
        <v>#REF!</v>
      </c>
      <c r="F12" s="44" t="e">
        <f>#REF!</f>
        <v>#REF!</v>
      </c>
      <c r="G12" s="40" t="e">
        <f>#REF!</f>
        <v>#REF!</v>
      </c>
      <c r="H12" s="48" t="e">
        <f>#REF!</f>
        <v>#REF!</v>
      </c>
      <c r="I12" s="40" t="e">
        <f>#REF!</f>
        <v>#REF!</v>
      </c>
      <c r="J12" s="57" t="e">
        <f>#REF!</f>
        <v>#REF!</v>
      </c>
      <c r="K12" s="62" t="e">
        <f>#REF!</f>
        <v>#REF!</v>
      </c>
      <c r="L12" s="65" t="e">
        <f>#REF!</f>
        <v>#REF!</v>
      </c>
      <c r="M12" s="50" t="e">
        <f>#REF!</f>
        <v>#REF!</v>
      </c>
      <c r="N12" s="65" t="e">
        <f>#REF!</f>
        <v>#REF!</v>
      </c>
      <c r="O12" s="65" t="e">
        <f>#REF!</f>
        <v>#REF!</v>
      </c>
      <c r="P12" s="62" t="e">
        <f>#REF!</f>
        <v>#REF!</v>
      </c>
      <c r="Q12" s="62" t="e">
        <f>#REF!</f>
        <v>#REF!</v>
      </c>
      <c r="R12" s="62" t="e">
        <f>#REF!</f>
        <v>#REF!</v>
      </c>
      <c r="S12" s="40" t="e">
        <f>#REF!</f>
        <v>#REF!</v>
      </c>
      <c r="T12" s="40" t="e">
        <f>#REF!</f>
        <v>#REF!</v>
      </c>
      <c r="U12" s="62" t="e">
        <f t="shared" si="0"/>
        <v>#REF!</v>
      </c>
    </row>
    <row r="13" spans="1:22" ht="45" customHeight="1">
      <c r="A13" s="96">
        <v>12</v>
      </c>
      <c r="B13" s="21" t="e">
        <f>#REF!</f>
        <v>#REF!</v>
      </c>
      <c r="C13" s="40" t="e">
        <f>#REF!</f>
        <v>#REF!</v>
      </c>
      <c r="D13" s="40" t="e">
        <f>#REF!</f>
        <v>#REF!</v>
      </c>
      <c r="E13" s="44" t="e">
        <f>#REF!</f>
        <v>#REF!</v>
      </c>
      <c r="F13" s="44" t="e">
        <f>#REF!</f>
        <v>#REF!</v>
      </c>
      <c r="G13" s="40" t="e">
        <f>#REF!</f>
        <v>#REF!</v>
      </c>
      <c r="H13" s="48" t="e">
        <f>#REF!</f>
        <v>#REF!</v>
      </c>
      <c r="I13" s="40" t="e">
        <f>#REF!</f>
        <v>#REF!</v>
      </c>
      <c r="J13" s="56" t="e">
        <f>#REF!</f>
        <v>#REF!</v>
      </c>
      <c r="K13" s="62" t="e">
        <f>#REF!</f>
        <v>#REF!</v>
      </c>
      <c r="L13" s="65" t="e">
        <f>#REF!</f>
        <v>#REF!</v>
      </c>
      <c r="M13" s="50" t="e">
        <f>#REF!</f>
        <v>#REF!</v>
      </c>
      <c r="N13" s="65" t="e">
        <f>#REF!</f>
        <v>#REF!</v>
      </c>
      <c r="O13" s="65" t="e">
        <f>#REF!</f>
        <v>#REF!</v>
      </c>
      <c r="P13" s="62" t="e">
        <f>#REF!</f>
        <v>#REF!</v>
      </c>
      <c r="Q13" s="62" t="e">
        <f>#REF!</f>
        <v>#REF!</v>
      </c>
      <c r="R13" s="62" t="e">
        <f>#REF!</f>
        <v>#REF!</v>
      </c>
      <c r="S13" s="40" t="e">
        <f>#REF!</f>
        <v>#REF!</v>
      </c>
      <c r="T13" s="40" t="e">
        <f>#REF!</f>
        <v>#REF!</v>
      </c>
      <c r="U13" s="62" t="e">
        <f t="shared" si="0"/>
        <v>#REF!</v>
      </c>
    </row>
    <row r="14" spans="1:22" ht="45" customHeight="1">
      <c r="A14" s="96">
        <v>13</v>
      </c>
      <c r="B14" s="21" t="e">
        <f>#REF!</f>
        <v>#REF!</v>
      </c>
      <c r="C14" s="40" t="e">
        <f>#REF!</f>
        <v>#REF!</v>
      </c>
      <c r="D14" s="40" t="e">
        <f>#REF!</f>
        <v>#REF!</v>
      </c>
      <c r="E14" s="44" t="e">
        <f>#REF!</f>
        <v>#REF!</v>
      </c>
      <c r="F14" s="44" t="e">
        <f>#REF!</f>
        <v>#REF!</v>
      </c>
      <c r="G14" s="40" t="e">
        <f>#REF!</f>
        <v>#REF!</v>
      </c>
      <c r="H14" s="48" t="e">
        <f>#REF!</f>
        <v>#REF!</v>
      </c>
      <c r="I14" s="40" t="e">
        <f>#REF!</f>
        <v>#REF!</v>
      </c>
      <c r="J14" s="56" t="e">
        <f>#REF!</f>
        <v>#REF!</v>
      </c>
      <c r="K14" s="62" t="e">
        <f>#REF!</f>
        <v>#REF!</v>
      </c>
      <c r="L14" s="65" t="e">
        <f>#REF!</f>
        <v>#REF!</v>
      </c>
      <c r="M14" s="50" t="e">
        <f>#REF!</f>
        <v>#REF!</v>
      </c>
      <c r="N14" s="65" t="e">
        <f>#REF!</f>
        <v>#REF!</v>
      </c>
      <c r="O14" s="65" t="e">
        <f>#REF!</f>
        <v>#REF!</v>
      </c>
      <c r="P14" s="62" t="e">
        <f>#REF!</f>
        <v>#REF!</v>
      </c>
      <c r="Q14" s="62" t="e">
        <f>#REF!</f>
        <v>#REF!</v>
      </c>
      <c r="R14" s="62" t="e">
        <f>#REF!</f>
        <v>#REF!</v>
      </c>
      <c r="S14" s="40" t="e">
        <f>#REF!</f>
        <v>#REF!</v>
      </c>
      <c r="T14" s="40" t="e">
        <f>#REF!</f>
        <v>#REF!</v>
      </c>
      <c r="U14" s="62" t="e">
        <f t="shared" si="0"/>
        <v>#REF!</v>
      </c>
    </row>
    <row r="15" spans="1:22" ht="45" customHeight="1">
      <c r="A15" s="96">
        <v>14</v>
      </c>
      <c r="B15" s="21" t="e">
        <f>#REF!</f>
        <v>#REF!</v>
      </c>
      <c r="C15" s="40" t="e">
        <f>#REF!</f>
        <v>#REF!</v>
      </c>
      <c r="D15" s="40" t="e">
        <f>#REF!</f>
        <v>#REF!</v>
      </c>
      <c r="E15" s="44" t="e">
        <f>#REF!</f>
        <v>#REF!</v>
      </c>
      <c r="F15" s="44" t="e">
        <f>#REF!</f>
        <v>#REF!</v>
      </c>
      <c r="G15" s="40" t="e">
        <f>#REF!</f>
        <v>#REF!</v>
      </c>
      <c r="H15" s="48" t="e">
        <f>#REF!</f>
        <v>#REF!</v>
      </c>
      <c r="I15" s="40" t="e">
        <f>#REF!</f>
        <v>#REF!</v>
      </c>
      <c r="J15" s="56" t="e">
        <f>#REF!</f>
        <v>#REF!</v>
      </c>
      <c r="K15" s="62" t="e">
        <f>#REF!</f>
        <v>#REF!</v>
      </c>
      <c r="L15" s="65" t="e">
        <f>#REF!</f>
        <v>#REF!</v>
      </c>
      <c r="M15" s="50" t="e">
        <f>#REF!</f>
        <v>#REF!</v>
      </c>
      <c r="N15" s="65" t="e">
        <f>#REF!</f>
        <v>#REF!</v>
      </c>
      <c r="O15" s="65" t="e">
        <f>#REF!</f>
        <v>#REF!</v>
      </c>
      <c r="P15" s="62" t="e">
        <f>#REF!</f>
        <v>#REF!</v>
      </c>
      <c r="Q15" s="62" t="e">
        <f>#REF!</f>
        <v>#REF!</v>
      </c>
      <c r="R15" s="62" t="e">
        <f>#REF!</f>
        <v>#REF!</v>
      </c>
      <c r="S15" s="40" t="e">
        <f>#REF!</f>
        <v>#REF!</v>
      </c>
      <c r="T15" s="40" t="e">
        <f>#REF!</f>
        <v>#REF!</v>
      </c>
      <c r="U15" s="62" t="e">
        <f t="shared" si="0"/>
        <v>#REF!</v>
      </c>
    </row>
    <row r="16" spans="1:22" ht="45" customHeight="1">
      <c r="A16" s="96">
        <v>15</v>
      </c>
      <c r="B16" s="21" t="e">
        <f>#REF!</f>
        <v>#REF!</v>
      </c>
      <c r="C16" s="40" t="e">
        <f>#REF!</f>
        <v>#REF!</v>
      </c>
      <c r="D16" s="40" t="e">
        <f>#REF!</f>
        <v>#REF!</v>
      </c>
      <c r="E16" s="44" t="e">
        <f>#REF!</f>
        <v>#REF!</v>
      </c>
      <c r="F16" s="44" t="e">
        <f>#REF!</f>
        <v>#REF!</v>
      </c>
      <c r="G16" s="40" t="e">
        <f>#REF!</f>
        <v>#REF!</v>
      </c>
      <c r="H16" s="48" t="e">
        <f>#REF!</f>
        <v>#REF!</v>
      </c>
      <c r="I16" s="40" t="e">
        <f>#REF!</f>
        <v>#REF!</v>
      </c>
      <c r="J16" s="56" t="e">
        <f>#REF!</f>
        <v>#REF!</v>
      </c>
      <c r="K16" s="62" t="e">
        <f>#REF!</f>
        <v>#REF!</v>
      </c>
      <c r="L16" s="65" t="e">
        <f>#REF!</f>
        <v>#REF!</v>
      </c>
      <c r="M16" s="50" t="e">
        <f>#REF!</f>
        <v>#REF!</v>
      </c>
      <c r="N16" s="65" t="e">
        <f>#REF!</f>
        <v>#REF!</v>
      </c>
      <c r="O16" s="65" t="e">
        <f>#REF!</f>
        <v>#REF!</v>
      </c>
      <c r="P16" s="62" t="e">
        <f>#REF!</f>
        <v>#REF!</v>
      </c>
      <c r="Q16" s="62" t="e">
        <f>#REF!</f>
        <v>#REF!</v>
      </c>
      <c r="R16" s="62" t="e">
        <f>#REF!</f>
        <v>#REF!</v>
      </c>
      <c r="S16" s="40" t="e">
        <f>#REF!</f>
        <v>#REF!</v>
      </c>
      <c r="T16" s="40" t="e">
        <f>#REF!</f>
        <v>#REF!</v>
      </c>
      <c r="U16" s="62" t="e">
        <f t="shared" si="0"/>
        <v>#REF!</v>
      </c>
    </row>
    <row r="17" spans="1:21" ht="45" customHeight="1">
      <c r="A17" s="98">
        <v>16</v>
      </c>
      <c r="B17" s="21" t="e">
        <f>#REF!</f>
        <v>#REF!</v>
      </c>
      <c r="C17" s="40" t="e">
        <f>#REF!</f>
        <v>#REF!</v>
      </c>
      <c r="D17" s="40" t="e">
        <f>#REF!</f>
        <v>#REF!</v>
      </c>
      <c r="E17" s="44" t="e">
        <f>#REF!</f>
        <v>#REF!</v>
      </c>
      <c r="F17" s="44" t="e">
        <f>#REF!</f>
        <v>#REF!</v>
      </c>
      <c r="G17" s="40" t="e">
        <f>#REF!</f>
        <v>#REF!</v>
      </c>
      <c r="H17" s="48" t="e">
        <f>#REF!</f>
        <v>#REF!</v>
      </c>
      <c r="I17" s="40" t="e">
        <f>#REF!</f>
        <v>#REF!</v>
      </c>
      <c r="J17" s="57" t="e">
        <f>#REF!</f>
        <v>#REF!</v>
      </c>
      <c r="K17" s="62" t="e">
        <f>#REF!</f>
        <v>#REF!</v>
      </c>
      <c r="L17" s="65" t="e">
        <f>#REF!</f>
        <v>#REF!</v>
      </c>
      <c r="M17" s="50" t="e">
        <f>#REF!</f>
        <v>#REF!</v>
      </c>
      <c r="N17" s="65" t="e">
        <f>#REF!</f>
        <v>#REF!</v>
      </c>
      <c r="O17" s="65" t="e">
        <f>#REF!</f>
        <v>#REF!</v>
      </c>
      <c r="P17" s="62" t="e">
        <f>#REF!</f>
        <v>#REF!</v>
      </c>
      <c r="Q17" s="62" t="e">
        <f>#REF!</f>
        <v>#REF!</v>
      </c>
      <c r="R17" s="62" t="e">
        <f>#REF!</f>
        <v>#REF!</v>
      </c>
      <c r="S17" s="40" t="e">
        <f>#REF!</f>
        <v>#REF!</v>
      </c>
      <c r="T17" s="40" t="e">
        <f>#REF!</f>
        <v>#REF!</v>
      </c>
      <c r="U17" s="62" t="e">
        <f t="shared" si="0"/>
        <v>#REF!</v>
      </c>
    </row>
    <row r="18" spans="1:21" ht="45" customHeight="1">
      <c r="A18" s="96">
        <v>17</v>
      </c>
      <c r="B18" s="21" t="e">
        <f>#REF!</f>
        <v>#REF!</v>
      </c>
      <c r="C18" s="40" t="e">
        <f>#REF!</f>
        <v>#REF!</v>
      </c>
      <c r="D18" s="40" t="e">
        <f>#REF!</f>
        <v>#REF!</v>
      </c>
      <c r="E18" s="44" t="e">
        <f>#REF!</f>
        <v>#REF!</v>
      </c>
      <c r="F18" s="44" t="e">
        <f>#REF!</f>
        <v>#REF!</v>
      </c>
      <c r="G18" s="40" t="e">
        <f>#REF!</f>
        <v>#REF!</v>
      </c>
      <c r="H18" s="48" t="e">
        <f>#REF!</f>
        <v>#REF!</v>
      </c>
      <c r="I18" s="40" t="e">
        <f>#REF!</f>
        <v>#REF!</v>
      </c>
      <c r="J18" s="56" t="e">
        <f>#REF!</f>
        <v>#REF!</v>
      </c>
      <c r="K18" s="62" t="e">
        <f>#REF!</f>
        <v>#REF!</v>
      </c>
      <c r="L18" s="65" t="e">
        <f>#REF!</f>
        <v>#REF!</v>
      </c>
      <c r="M18" s="50" t="e">
        <f>#REF!</f>
        <v>#REF!</v>
      </c>
      <c r="N18" s="65" t="e">
        <f>#REF!</f>
        <v>#REF!</v>
      </c>
      <c r="O18" s="65" t="e">
        <f>#REF!</f>
        <v>#REF!</v>
      </c>
      <c r="P18" s="62" t="e">
        <f>#REF!</f>
        <v>#REF!</v>
      </c>
      <c r="Q18" s="62" t="e">
        <f>#REF!</f>
        <v>#REF!</v>
      </c>
      <c r="R18" s="62" t="e">
        <f>#REF!</f>
        <v>#REF!</v>
      </c>
      <c r="S18" s="40" t="e">
        <f>#REF!</f>
        <v>#REF!</v>
      </c>
      <c r="T18" s="40" t="e">
        <f>#REF!</f>
        <v>#REF!</v>
      </c>
      <c r="U18" s="62" t="e">
        <f t="shared" si="0"/>
        <v>#REF!</v>
      </c>
    </row>
    <row r="19" spans="1:21" ht="45" customHeight="1">
      <c r="A19" s="96">
        <v>18</v>
      </c>
      <c r="B19" s="21" t="e">
        <f>#REF!</f>
        <v>#REF!</v>
      </c>
      <c r="C19" s="40" t="e">
        <f>#REF!</f>
        <v>#REF!</v>
      </c>
      <c r="D19" s="40" t="e">
        <f>#REF!</f>
        <v>#REF!</v>
      </c>
      <c r="E19" s="44" t="e">
        <f>#REF!</f>
        <v>#REF!</v>
      </c>
      <c r="F19" s="44" t="e">
        <f>#REF!</f>
        <v>#REF!</v>
      </c>
      <c r="G19" s="40" t="e">
        <f>#REF!</f>
        <v>#REF!</v>
      </c>
      <c r="H19" s="48" t="e">
        <f>#REF!</f>
        <v>#REF!</v>
      </c>
      <c r="I19" s="40" t="e">
        <f>#REF!</f>
        <v>#REF!</v>
      </c>
      <c r="J19" s="56" t="e">
        <f>#REF!</f>
        <v>#REF!</v>
      </c>
      <c r="K19" s="62" t="e">
        <f>#REF!</f>
        <v>#REF!</v>
      </c>
      <c r="L19" s="65" t="e">
        <f>#REF!</f>
        <v>#REF!</v>
      </c>
      <c r="M19" s="50" t="e">
        <f>#REF!</f>
        <v>#REF!</v>
      </c>
      <c r="N19" s="65" t="e">
        <f>#REF!</f>
        <v>#REF!</v>
      </c>
      <c r="O19" s="65" t="e">
        <f>#REF!</f>
        <v>#REF!</v>
      </c>
      <c r="P19" s="62" t="e">
        <f>#REF!</f>
        <v>#REF!</v>
      </c>
      <c r="Q19" s="62" t="e">
        <f>#REF!</f>
        <v>#REF!</v>
      </c>
      <c r="R19" s="62" t="e">
        <f>#REF!</f>
        <v>#REF!</v>
      </c>
      <c r="S19" s="40" t="e">
        <f>#REF!</f>
        <v>#REF!</v>
      </c>
      <c r="T19" s="40" t="e">
        <f>#REF!</f>
        <v>#REF!</v>
      </c>
      <c r="U19" s="62" t="e">
        <f t="shared" si="0"/>
        <v>#REF!</v>
      </c>
    </row>
    <row r="20" spans="1:21" ht="45" customHeight="1">
      <c r="A20" s="98">
        <v>19</v>
      </c>
      <c r="B20" s="21" t="e">
        <f>#REF!</f>
        <v>#REF!</v>
      </c>
      <c r="C20" s="40" t="e">
        <f>#REF!</f>
        <v>#REF!</v>
      </c>
      <c r="D20" s="40" t="e">
        <f>#REF!</f>
        <v>#REF!</v>
      </c>
      <c r="E20" s="44" t="e">
        <f>#REF!</f>
        <v>#REF!</v>
      </c>
      <c r="F20" s="44" t="e">
        <f>#REF!</f>
        <v>#REF!</v>
      </c>
      <c r="G20" s="40" t="e">
        <f>#REF!</f>
        <v>#REF!</v>
      </c>
      <c r="H20" s="48" t="e">
        <f>#REF!</f>
        <v>#REF!</v>
      </c>
      <c r="I20" s="40" t="e">
        <f>#REF!</f>
        <v>#REF!</v>
      </c>
      <c r="J20" s="57" t="e">
        <f>#REF!</f>
        <v>#REF!</v>
      </c>
      <c r="K20" s="62" t="e">
        <f>#REF!</f>
        <v>#REF!</v>
      </c>
      <c r="L20" s="65" t="e">
        <f>#REF!</f>
        <v>#REF!</v>
      </c>
      <c r="M20" s="50" t="e">
        <f>#REF!</f>
        <v>#REF!</v>
      </c>
      <c r="N20" s="65" t="e">
        <f>#REF!</f>
        <v>#REF!</v>
      </c>
      <c r="O20" s="65" t="e">
        <f>#REF!</f>
        <v>#REF!</v>
      </c>
      <c r="P20" s="62" t="e">
        <f>#REF!</f>
        <v>#REF!</v>
      </c>
      <c r="Q20" s="62" t="e">
        <f>#REF!</f>
        <v>#REF!</v>
      </c>
      <c r="R20" s="62" t="e">
        <f>#REF!</f>
        <v>#REF!</v>
      </c>
      <c r="S20" s="40" t="e">
        <f>#REF!</f>
        <v>#REF!</v>
      </c>
      <c r="T20" s="40" t="e">
        <f>#REF!</f>
        <v>#REF!</v>
      </c>
      <c r="U20" s="62" t="e">
        <f t="shared" si="0"/>
        <v>#REF!</v>
      </c>
    </row>
    <row r="21" spans="1:21" ht="45" customHeight="1">
      <c r="A21" s="96">
        <v>20</v>
      </c>
      <c r="B21" s="21" t="e">
        <f>#REF!</f>
        <v>#REF!</v>
      </c>
      <c r="C21" s="40" t="e">
        <f>#REF!</f>
        <v>#REF!</v>
      </c>
      <c r="D21" s="40" t="e">
        <f>#REF!</f>
        <v>#REF!</v>
      </c>
      <c r="E21" s="44" t="e">
        <f>#REF!</f>
        <v>#REF!</v>
      </c>
      <c r="F21" s="44" t="e">
        <f>#REF!</f>
        <v>#REF!</v>
      </c>
      <c r="G21" s="40" t="e">
        <f>#REF!</f>
        <v>#REF!</v>
      </c>
      <c r="H21" s="48" t="e">
        <f>#REF!</f>
        <v>#REF!</v>
      </c>
      <c r="I21" s="40" t="e">
        <f>#REF!</f>
        <v>#REF!</v>
      </c>
      <c r="J21" s="56" t="e">
        <f>#REF!</f>
        <v>#REF!</v>
      </c>
      <c r="K21" s="62" t="e">
        <f>#REF!</f>
        <v>#REF!</v>
      </c>
      <c r="L21" s="65" t="e">
        <f>#REF!</f>
        <v>#REF!</v>
      </c>
      <c r="M21" s="50" t="e">
        <f>#REF!</f>
        <v>#REF!</v>
      </c>
      <c r="N21" s="65" t="e">
        <f>#REF!</f>
        <v>#REF!</v>
      </c>
      <c r="O21" s="65" t="e">
        <f>#REF!</f>
        <v>#REF!</v>
      </c>
      <c r="P21" s="62" t="e">
        <f>#REF!</f>
        <v>#REF!</v>
      </c>
      <c r="Q21" s="62" t="e">
        <f>#REF!</f>
        <v>#REF!</v>
      </c>
      <c r="R21" s="62" t="e">
        <f>#REF!</f>
        <v>#REF!</v>
      </c>
      <c r="S21" s="40" t="e">
        <f>#REF!</f>
        <v>#REF!</v>
      </c>
      <c r="T21" s="40" t="e">
        <f>#REF!</f>
        <v>#REF!</v>
      </c>
      <c r="U21" s="62" t="e">
        <f t="shared" si="0"/>
        <v>#REF!</v>
      </c>
    </row>
    <row r="22" spans="1:21" ht="45" customHeight="1">
      <c r="A22" s="96">
        <v>21</v>
      </c>
      <c r="B22" s="21" t="e">
        <f>#REF!</f>
        <v>#REF!</v>
      </c>
      <c r="C22" s="40" t="e">
        <f>#REF!</f>
        <v>#REF!</v>
      </c>
      <c r="D22" s="40" t="e">
        <f>#REF!</f>
        <v>#REF!</v>
      </c>
      <c r="E22" s="44" t="e">
        <f>#REF!</f>
        <v>#REF!</v>
      </c>
      <c r="F22" s="44" t="e">
        <f>#REF!</f>
        <v>#REF!</v>
      </c>
      <c r="G22" s="40" t="e">
        <f>#REF!</f>
        <v>#REF!</v>
      </c>
      <c r="H22" s="48" t="e">
        <f>#REF!</f>
        <v>#REF!</v>
      </c>
      <c r="I22" s="40" t="e">
        <f>#REF!</f>
        <v>#REF!</v>
      </c>
      <c r="J22" s="56" t="e">
        <f>#REF!</f>
        <v>#REF!</v>
      </c>
      <c r="K22" s="62" t="e">
        <f>#REF!</f>
        <v>#REF!</v>
      </c>
      <c r="L22" s="65" t="e">
        <f>#REF!</f>
        <v>#REF!</v>
      </c>
      <c r="M22" s="50" t="e">
        <f>#REF!</f>
        <v>#REF!</v>
      </c>
      <c r="N22" s="65" t="e">
        <f>#REF!</f>
        <v>#REF!</v>
      </c>
      <c r="O22" s="65" t="e">
        <f>#REF!</f>
        <v>#REF!</v>
      </c>
      <c r="P22" s="62" t="e">
        <f>#REF!</f>
        <v>#REF!</v>
      </c>
      <c r="Q22" s="62" t="e">
        <f>#REF!</f>
        <v>#REF!</v>
      </c>
      <c r="R22" s="62" t="e">
        <f>#REF!</f>
        <v>#REF!</v>
      </c>
      <c r="S22" s="40" t="e">
        <f>#REF!</f>
        <v>#REF!</v>
      </c>
      <c r="T22" s="40" t="e">
        <f>#REF!</f>
        <v>#REF!</v>
      </c>
      <c r="U22" s="62" t="e">
        <f t="shared" si="0"/>
        <v>#REF!</v>
      </c>
    </row>
    <row r="23" spans="1:21" ht="45" customHeight="1">
      <c r="A23" s="96">
        <v>22</v>
      </c>
      <c r="B23" s="21" t="e">
        <f>#REF!</f>
        <v>#REF!</v>
      </c>
      <c r="C23" s="40" t="e">
        <f>#REF!</f>
        <v>#REF!</v>
      </c>
      <c r="D23" s="40" t="e">
        <f>#REF!</f>
        <v>#REF!</v>
      </c>
      <c r="E23" s="44" t="e">
        <f>#REF!</f>
        <v>#REF!</v>
      </c>
      <c r="F23" s="44" t="e">
        <f>#REF!</f>
        <v>#REF!</v>
      </c>
      <c r="G23" s="40" t="e">
        <f>#REF!</f>
        <v>#REF!</v>
      </c>
      <c r="H23" s="48" t="e">
        <f>#REF!</f>
        <v>#REF!</v>
      </c>
      <c r="I23" s="40" t="e">
        <f>#REF!</f>
        <v>#REF!</v>
      </c>
      <c r="J23" s="56" t="e">
        <f>#REF!</f>
        <v>#REF!</v>
      </c>
      <c r="K23" s="62" t="e">
        <f>#REF!</f>
        <v>#REF!</v>
      </c>
      <c r="L23" s="65" t="e">
        <f>#REF!</f>
        <v>#REF!</v>
      </c>
      <c r="M23" s="50" t="e">
        <f>#REF!</f>
        <v>#REF!</v>
      </c>
      <c r="N23" s="65" t="e">
        <f>#REF!</f>
        <v>#REF!</v>
      </c>
      <c r="O23" s="65" t="e">
        <f>#REF!</f>
        <v>#REF!</v>
      </c>
      <c r="P23" s="62" t="e">
        <f>#REF!</f>
        <v>#REF!</v>
      </c>
      <c r="Q23" s="62" t="e">
        <f>#REF!</f>
        <v>#REF!</v>
      </c>
      <c r="R23" s="62" t="e">
        <f>#REF!</f>
        <v>#REF!</v>
      </c>
      <c r="S23" s="40" t="e">
        <f>#REF!</f>
        <v>#REF!</v>
      </c>
      <c r="T23" s="40" t="e">
        <f>#REF!</f>
        <v>#REF!</v>
      </c>
      <c r="U23" s="62" t="e">
        <f t="shared" si="0"/>
        <v>#REF!</v>
      </c>
    </row>
    <row r="24" spans="1:21" ht="45" customHeight="1">
      <c r="A24" s="96">
        <v>23</v>
      </c>
      <c r="B24" s="21" t="e">
        <f>#REF!</f>
        <v>#REF!</v>
      </c>
      <c r="C24" s="40" t="e">
        <f>#REF!</f>
        <v>#REF!</v>
      </c>
      <c r="D24" s="40" t="e">
        <f>#REF!</f>
        <v>#REF!</v>
      </c>
      <c r="E24" s="44" t="e">
        <f>#REF!</f>
        <v>#REF!</v>
      </c>
      <c r="F24" s="44" t="e">
        <f>#REF!</f>
        <v>#REF!</v>
      </c>
      <c r="G24" s="40" t="e">
        <f>#REF!</f>
        <v>#REF!</v>
      </c>
      <c r="H24" s="48" t="e">
        <f>#REF!</f>
        <v>#REF!</v>
      </c>
      <c r="I24" s="40" t="e">
        <f>#REF!</f>
        <v>#REF!</v>
      </c>
      <c r="J24" s="56" t="e">
        <f>#REF!</f>
        <v>#REF!</v>
      </c>
      <c r="K24" s="62" t="e">
        <f>#REF!</f>
        <v>#REF!</v>
      </c>
      <c r="L24" s="65" t="e">
        <f>#REF!</f>
        <v>#REF!</v>
      </c>
      <c r="M24" s="50" t="e">
        <f>#REF!</f>
        <v>#REF!</v>
      </c>
      <c r="N24" s="65" t="e">
        <f>#REF!</f>
        <v>#REF!</v>
      </c>
      <c r="O24" s="65" t="e">
        <f>#REF!</f>
        <v>#REF!</v>
      </c>
      <c r="P24" s="62" t="e">
        <f>#REF!</f>
        <v>#REF!</v>
      </c>
      <c r="Q24" s="62" t="e">
        <f>#REF!</f>
        <v>#REF!</v>
      </c>
      <c r="R24" s="62" t="e">
        <f>#REF!</f>
        <v>#REF!</v>
      </c>
      <c r="S24" s="40" t="e">
        <f>#REF!</f>
        <v>#REF!</v>
      </c>
      <c r="T24" s="40" t="e">
        <f>#REF!</f>
        <v>#REF!</v>
      </c>
      <c r="U24" s="62" t="e">
        <f t="shared" si="0"/>
        <v>#REF!</v>
      </c>
    </row>
    <row r="25" spans="1:21" ht="45" customHeight="1">
      <c r="A25" s="96">
        <v>24</v>
      </c>
      <c r="B25" s="21" t="e">
        <f>#REF!</f>
        <v>#REF!</v>
      </c>
      <c r="C25" s="40" t="e">
        <f>#REF!</f>
        <v>#REF!</v>
      </c>
      <c r="D25" s="40" t="e">
        <f>#REF!</f>
        <v>#REF!</v>
      </c>
      <c r="E25" s="44" t="e">
        <f>#REF!</f>
        <v>#REF!</v>
      </c>
      <c r="F25" s="44" t="e">
        <f>#REF!</f>
        <v>#REF!</v>
      </c>
      <c r="G25" s="40" t="e">
        <f>#REF!</f>
        <v>#REF!</v>
      </c>
      <c r="H25" s="48" t="e">
        <f>#REF!</f>
        <v>#REF!</v>
      </c>
      <c r="I25" s="40" t="e">
        <f>#REF!</f>
        <v>#REF!</v>
      </c>
      <c r="J25" s="56" t="e">
        <f>#REF!</f>
        <v>#REF!</v>
      </c>
      <c r="K25" s="62" t="e">
        <f>#REF!</f>
        <v>#REF!</v>
      </c>
      <c r="L25" s="65" t="e">
        <f>#REF!</f>
        <v>#REF!</v>
      </c>
      <c r="M25" s="50" t="e">
        <f>#REF!</f>
        <v>#REF!</v>
      </c>
      <c r="N25" s="65" t="e">
        <f>#REF!</f>
        <v>#REF!</v>
      </c>
      <c r="O25" s="65" t="e">
        <f>#REF!</f>
        <v>#REF!</v>
      </c>
      <c r="P25" s="62" t="e">
        <f>#REF!</f>
        <v>#REF!</v>
      </c>
      <c r="Q25" s="62" t="e">
        <f>#REF!</f>
        <v>#REF!</v>
      </c>
      <c r="R25" s="62" t="e">
        <f>#REF!</f>
        <v>#REF!</v>
      </c>
      <c r="S25" s="40" t="e">
        <f>#REF!</f>
        <v>#REF!</v>
      </c>
      <c r="T25" s="40" t="e">
        <f>#REF!</f>
        <v>#REF!</v>
      </c>
      <c r="U25" s="62" t="e">
        <f t="shared" si="0"/>
        <v>#REF!</v>
      </c>
    </row>
    <row r="26" spans="1:21" ht="45" customHeight="1">
      <c r="A26" s="98">
        <v>25</v>
      </c>
      <c r="B26" s="21" t="e">
        <f>#REF!</f>
        <v>#REF!</v>
      </c>
      <c r="C26" s="40" t="e">
        <f>#REF!</f>
        <v>#REF!</v>
      </c>
      <c r="D26" s="40" t="e">
        <f>#REF!</f>
        <v>#REF!</v>
      </c>
      <c r="E26" s="44" t="e">
        <f>#REF!</f>
        <v>#REF!</v>
      </c>
      <c r="F26" s="44" t="e">
        <f>#REF!</f>
        <v>#REF!</v>
      </c>
      <c r="G26" s="40" t="e">
        <f>#REF!</f>
        <v>#REF!</v>
      </c>
      <c r="H26" s="48" t="e">
        <f>#REF!</f>
        <v>#REF!</v>
      </c>
      <c r="I26" s="40" t="e">
        <f>#REF!</f>
        <v>#REF!</v>
      </c>
      <c r="J26" s="57" t="e">
        <f>#REF!</f>
        <v>#REF!</v>
      </c>
      <c r="K26" s="62" t="e">
        <f>#REF!</f>
        <v>#REF!</v>
      </c>
      <c r="L26" s="65" t="e">
        <f>#REF!</f>
        <v>#REF!</v>
      </c>
      <c r="M26" s="50" t="e">
        <f>#REF!</f>
        <v>#REF!</v>
      </c>
      <c r="N26" s="65" t="e">
        <f>#REF!</f>
        <v>#REF!</v>
      </c>
      <c r="O26" s="65" t="e">
        <f>#REF!</f>
        <v>#REF!</v>
      </c>
      <c r="P26" s="62" t="e">
        <f>#REF!</f>
        <v>#REF!</v>
      </c>
      <c r="Q26" s="62" t="e">
        <f>#REF!</f>
        <v>#REF!</v>
      </c>
      <c r="R26" s="62" t="e">
        <f>#REF!</f>
        <v>#REF!</v>
      </c>
      <c r="S26" s="40" t="e">
        <f>#REF!</f>
        <v>#REF!</v>
      </c>
      <c r="T26" s="40" t="e">
        <f>#REF!</f>
        <v>#REF!</v>
      </c>
      <c r="U26" s="62" t="e">
        <f t="shared" si="0"/>
        <v>#REF!</v>
      </c>
    </row>
    <row r="27" spans="1:21" ht="45" customHeight="1">
      <c r="A27" s="96">
        <v>26</v>
      </c>
      <c r="B27" s="21" t="e">
        <f>#REF!</f>
        <v>#REF!</v>
      </c>
      <c r="C27" s="40" t="e">
        <f>#REF!</f>
        <v>#REF!</v>
      </c>
      <c r="D27" s="40" t="e">
        <f>#REF!</f>
        <v>#REF!</v>
      </c>
      <c r="E27" s="44" t="e">
        <f>#REF!</f>
        <v>#REF!</v>
      </c>
      <c r="F27" s="44" t="e">
        <f>#REF!</f>
        <v>#REF!</v>
      </c>
      <c r="G27" s="40" t="e">
        <f>#REF!</f>
        <v>#REF!</v>
      </c>
      <c r="H27" s="48" t="e">
        <f>#REF!</f>
        <v>#REF!</v>
      </c>
      <c r="I27" s="40" t="e">
        <f>#REF!</f>
        <v>#REF!</v>
      </c>
      <c r="J27" s="56" t="e">
        <f>#REF!</f>
        <v>#REF!</v>
      </c>
      <c r="K27" s="62" t="e">
        <f>#REF!</f>
        <v>#REF!</v>
      </c>
      <c r="L27" s="65" t="e">
        <f>#REF!</f>
        <v>#REF!</v>
      </c>
      <c r="M27" s="50" t="e">
        <f>#REF!</f>
        <v>#REF!</v>
      </c>
      <c r="N27" s="65" t="e">
        <f>#REF!</f>
        <v>#REF!</v>
      </c>
      <c r="O27" s="65" t="e">
        <f>#REF!</f>
        <v>#REF!</v>
      </c>
      <c r="P27" s="62" t="e">
        <f>#REF!</f>
        <v>#REF!</v>
      </c>
      <c r="Q27" s="62" t="e">
        <f>#REF!</f>
        <v>#REF!</v>
      </c>
      <c r="R27" s="62" t="e">
        <f>#REF!</f>
        <v>#REF!</v>
      </c>
      <c r="S27" s="40" t="e">
        <f>#REF!</f>
        <v>#REF!</v>
      </c>
      <c r="T27" s="40" t="e">
        <f>#REF!</f>
        <v>#REF!</v>
      </c>
      <c r="U27" s="62" t="e">
        <f t="shared" si="0"/>
        <v>#REF!</v>
      </c>
    </row>
    <row r="28" spans="1:21" ht="45" customHeight="1">
      <c r="A28" s="98">
        <v>27</v>
      </c>
      <c r="B28" s="21" t="e">
        <f>#REF!</f>
        <v>#REF!</v>
      </c>
      <c r="C28" s="40" t="e">
        <f>#REF!</f>
        <v>#REF!</v>
      </c>
      <c r="D28" s="40" t="e">
        <f>#REF!</f>
        <v>#REF!</v>
      </c>
      <c r="E28" s="44" t="e">
        <f>#REF!</f>
        <v>#REF!</v>
      </c>
      <c r="F28" s="44" t="e">
        <f>#REF!</f>
        <v>#REF!</v>
      </c>
      <c r="G28" s="40" t="e">
        <f>#REF!</f>
        <v>#REF!</v>
      </c>
      <c r="H28" s="48" t="e">
        <f>#REF!</f>
        <v>#REF!</v>
      </c>
      <c r="I28" s="40" t="e">
        <f>#REF!</f>
        <v>#REF!</v>
      </c>
      <c r="J28" s="57" t="e">
        <f>#REF!</f>
        <v>#REF!</v>
      </c>
      <c r="K28" s="62" t="e">
        <f>#REF!</f>
        <v>#REF!</v>
      </c>
      <c r="L28" s="65" t="e">
        <f>#REF!</f>
        <v>#REF!</v>
      </c>
      <c r="M28" s="50" t="e">
        <f>#REF!</f>
        <v>#REF!</v>
      </c>
      <c r="N28" s="65" t="e">
        <f>#REF!</f>
        <v>#REF!</v>
      </c>
      <c r="O28" s="65" t="e">
        <f>#REF!</f>
        <v>#REF!</v>
      </c>
      <c r="P28" s="62" t="e">
        <f>#REF!</f>
        <v>#REF!</v>
      </c>
      <c r="Q28" s="62" t="e">
        <f>#REF!</f>
        <v>#REF!</v>
      </c>
      <c r="R28" s="62" t="e">
        <f>#REF!</f>
        <v>#REF!</v>
      </c>
      <c r="S28" s="40" t="e">
        <f>#REF!</f>
        <v>#REF!</v>
      </c>
      <c r="T28" s="40" t="e">
        <f>#REF!</f>
        <v>#REF!</v>
      </c>
      <c r="U28" s="62" t="e">
        <f t="shared" si="0"/>
        <v>#REF!</v>
      </c>
    </row>
    <row r="29" spans="1:21" ht="45" customHeight="1">
      <c r="A29" s="98">
        <v>28</v>
      </c>
      <c r="B29" s="21" t="e">
        <f>#REF!</f>
        <v>#REF!</v>
      </c>
      <c r="C29" s="40" t="e">
        <f>#REF!</f>
        <v>#REF!</v>
      </c>
      <c r="D29" s="40" t="e">
        <f>#REF!</f>
        <v>#REF!</v>
      </c>
      <c r="E29" s="44" t="e">
        <f>#REF!</f>
        <v>#REF!</v>
      </c>
      <c r="F29" s="44" t="e">
        <f>#REF!</f>
        <v>#REF!</v>
      </c>
      <c r="G29" s="40" t="e">
        <f>#REF!</f>
        <v>#REF!</v>
      </c>
      <c r="H29" s="48" t="e">
        <f>#REF!</f>
        <v>#REF!</v>
      </c>
      <c r="I29" s="40" t="e">
        <f>#REF!</f>
        <v>#REF!</v>
      </c>
      <c r="J29" s="57" t="e">
        <f>#REF!</f>
        <v>#REF!</v>
      </c>
      <c r="K29" s="62" t="e">
        <f>#REF!</f>
        <v>#REF!</v>
      </c>
      <c r="L29" s="65" t="e">
        <f>#REF!</f>
        <v>#REF!</v>
      </c>
      <c r="M29" s="50" t="e">
        <f>#REF!</f>
        <v>#REF!</v>
      </c>
      <c r="N29" s="65" t="e">
        <f>#REF!</f>
        <v>#REF!</v>
      </c>
      <c r="O29" s="65" t="e">
        <f>#REF!</f>
        <v>#REF!</v>
      </c>
      <c r="P29" s="62" t="e">
        <f>#REF!</f>
        <v>#REF!</v>
      </c>
      <c r="Q29" s="62" t="e">
        <f>#REF!</f>
        <v>#REF!</v>
      </c>
      <c r="R29" s="62" t="e">
        <f>#REF!</f>
        <v>#REF!</v>
      </c>
      <c r="S29" s="40" t="e">
        <f>#REF!</f>
        <v>#REF!</v>
      </c>
      <c r="T29" s="40" t="e">
        <f>#REF!</f>
        <v>#REF!</v>
      </c>
      <c r="U29" s="62" t="e">
        <f t="shared" si="0"/>
        <v>#REF!</v>
      </c>
    </row>
    <row r="30" spans="1:21" ht="45" customHeight="1">
      <c r="A30" s="96">
        <v>29</v>
      </c>
      <c r="B30" s="21" t="e">
        <f>#REF!</f>
        <v>#REF!</v>
      </c>
      <c r="C30" s="40" t="e">
        <f>#REF!</f>
        <v>#REF!</v>
      </c>
      <c r="D30" s="40" t="e">
        <f>#REF!</f>
        <v>#REF!</v>
      </c>
      <c r="E30" s="44" t="e">
        <f>#REF!</f>
        <v>#REF!</v>
      </c>
      <c r="F30" s="44" t="e">
        <f>#REF!</f>
        <v>#REF!</v>
      </c>
      <c r="G30" s="40" t="e">
        <f>#REF!</f>
        <v>#REF!</v>
      </c>
      <c r="H30" s="48" t="e">
        <f>#REF!</f>
        <v>#REF!</v>
      </c>
      <c r="I30" s="40" t="e">
        <f>#REF!</f>
        <v>#REF!</v>
      </c>
      <c r="J30" s="56" t="e">
        <f>#REF!</f>
        <v>#REF!</v>
      </c>
      <c r="K30" s="62" t="e">
        <f>#REF!</f>
        <v>#REF!</v>
      </c>
      <c r="L30" s="65" t="e">
        <f>#REF!</f>
        <v>#REF!</v>
      </c>
      <c r="M30" s="50" t="e">
        <f>#REF!</f>
        <v>#REF!</v>
      </c>
      <c r="N30" s="65" t="e">
        <f>#REF!</f>
        <v>#REF!</v>
      </c>
      <c r="O30" s="65" t="e">
        <f>#REF!</f>
        <v>#REF!</v>
      </c>
      <c r="P30" s="62" t="e">
        <f>#REF!</f>
        <v>#REF!</v>
      </c>
      <c r="Q30" s="62" t="e">
        <f>#REF!</f>
        <v>#REF!</v>
      </c>
      <c r="R30" s="62" t="e">
        <f>#REF!</f>
        <v>#REF!</v>
      </c>
      <c r="S30" s="40" t="e">
        <f>#REF!</f>
        <v>#REF!</v>
      </c>
      <c r="T30" s="40" t="e">
        <f>#REF!</f>
        <v>#REF!</v>
      </c>
      <c r="U30" s="62" t="e">
        <f t="shared" si="0"/>
        <v>#REF!</v>
      </c>
    </row>
    <row r="31" spans="1:21" ht="45" customHeight="1">
      <c r="A31" s="97">
        <v>30</v>
      </c>
      <c r="B31" s="21" t="e">
        <f>#REF!</f>
        <v>#REF!</v>
      </c>
      <c r="C31" s="40" t="e">
        <f>#REF!</f>
        <v>#REF!</v>
      </c>
      <c r="D31" s="40" t="e">
        <f>#REF!</f>
        <v>#REF!</v>
      </c>
      <c r="E31" s="44" t="e">
        <f>#REF!</f>
        <v>#REF!</v>
      </c>
      <c r="F31" s="44" t="e">
        <f>#REF!</f>
        <v>#REF!</v>
      </c>
      <c r="G31" s="40" t="e">
        <f>#REF!</f>
        <v>#REF!</v>
      </c>
      <c r="H31" s="48" t="e">
        <f>#REF!</f>
        <v>#REF!</v>
      </c>
      <c r="I31" s="40" t="e">
        <f>#REF!</f>
        <v>#REF!</v>
      </c>
      <c r="J31" s="57" t="e">
        <f>#REF!</f>
        <v>#REF!</v>
      </c>
      <c r="K31" s="62" t="e">
        <f>#REF!</f>
        <v>#REF!</v>
      </c>
      <c r="L31" s="65" t="e">
        <f>#REF!</f>
        <v>#REF!</v>
      </c>
      <c r="M31" s="50" t="e">
        <f>#REF!</f>
        <v>#REF!</v>
      </c>
      <c r="N31" s="65" t="e">
        <f>#REF!</f>
        <v>#REF!</v>
      </c>
      <c r="O31" s="65" t="e">
        <f>#REF!</f>
        <v>#REF!</v>
      </c>
      <c r="P31" s="62" t="e">
        <f>#REF!</f>
        <v>#REF!</v>
      </c>
      <c r="Q31" s="62" t="e">
        <f>#REF!</f>
        <v>#REF!</v>
      </c>
      <c r="R31" s="62" t="e">
        <f>#REF!</f>
        <v>#REF!</v>
      </c>
      <c r="S31" s="40" t="e">
        <f>#REF!</f>
        <v>#REF!</v>
      </c>
      <c r="T31" s="40" t="e">
        <f>#REF!</f>
        <v>#REF!</v>
      </c>
      <c r="U31" s="62" t="e">
        <f t="shared" si="0"/>
        <v>#REF!</v>
      </c>
    </row>
    <row r="32" spans="1:21" ht="45" customHeight="1">
      <c r="A32" s="96">
        <v>31</v>
      </c>
      <c r="B32" s="21" t="e">
        <f>#REF!</f>
        <v>#REF!</v>
      </c>
      <c r="C32" s="40" t="e">
        <f>#REF!</f>
        <v>#REF!</v>
      </c>
      <c r="D32" s="40" t="e">
        <f>#REF!</f>
        <v>#REF!</v>
      </c>
      <c r="E32" s="44" t="e">
        <f>#REF!</f>
        <v>#REF!</v>
      </c>
      <c r="F32" s="44" t="e">
        <f>#REF!</f>
        <v>#REF!</v>
      </c>
      <c r="G32" s="40" t="e">
        <f>#REF!</f>
        <v>#REF!</v>
      </c>
      <c r="H32" s="48" t="e">
        <f>#REF!</f>
        <v>#REF!</v>
      </c>
      <c r="I32" s="40" t="e">
        <f>#REF!</f>
        <v>#REF!</v>
      </c>
      <c r="J32" s="56" t="e">
        <f>#REF!</f>
        <v>#REF!</v>
      </c>
      <c r="K32" s="62" t="e">
        <f>#REF!</f>
        <v>#REF!</v>
      </c>
      <c r="L32" s="65" t="e">
        <f>#REF!</f>
        <v>#REF!</v>
      </c>
      <c r="M32" s="50" t="e">
        <f>#REF!</f>
        <v>#REF!</v>
      </c>
      <c r="N32" s="65" t="e">
        <f>#REF!</f>
        <v>#REF!</v>
      </c>
      <c r="O32" s="65" t="e">
        <f>#REF!</f>
        <v>#REF!</v>
      </c>
      <c r="P32" s="62" t="e">
        <f>#REF!</f>
        <v>#REF!</v>
      </c>
      <c r="Q32" s="62" t="e">
        <f>#REF!</f>
        <v>#REF!</v>
      </c>
      <c r="R32" s="62" t="e">
        <f>#REF!</f>
        <v>#REF!</v>
      </c>
      <c r="S32" s="40" t="e">
        <f>#REF!</f>
        <v>#REF!</v>
      </c>
      <c r="T32" s="40" t="e">
        <f>#REF!</f>
        <v>#REF!</v>
      </c>
      <c r="U32" s="62" t="e">
        <f t="shared" si="0"/>
        <v>#REF!</v>
      </c>
    </row>
    <row r="33" spans="1:21" ht="45" customHeight="1">
      <c r="A33" s="98">
        <v>32</v>
      </c>
      <c r="B33" s="21" t="e">
        <f>#REF!</f>
        <v>#REF!</v>
      </c>
      <c r="C33" s="40" t="e">
        <f>#REF!</f>
        <v>#REF!</v>
      </c>
      <c r="D33" s="40" t="e">
        <f>#REF!</f>
        <v>#REF!</v>
      </c>
      <c r="E33" s="44" t="e">
        <f>#REF!</f>
        <v>#REF!</v>
      </c>
      <c r="F33" s="44" t="e">
        <f>#REF!</f>
        <v>#REF!</v>
      </c>
      <c r="G33" s="40" t="e">
        <f>#REF!</f>
        <v>#REF!</v>
      </c>
      <c r="H33" s="48" t="e">
        <f>#REF!</f>
        <v>#REF!</v>
      </c>
      <c r="I33" s="40" t="e">
        <f>#REF!</f>
        <v>#REF!</v>
      </c>
      <c r="J33" s="57" t="e">
        <f>#REF!</f>
        <v>#REF!</v>
      </c>
      <c r="K33" s="62" t="e">
        <f>#REF!</f>
        <v>#REF!</v>
      </c>
      <c r="L33" s="65" t="e">
        <f>#REF!</f>
        <v>#REF!</v>
      </c>
      <c r="M33" s="50" t="e">
        <f>#REF!</f>
        <v>#REF!</v>
      </c>
      <c r="N33" s="65" t="e">
        <f>#REF!</f>
        <v>#REF!</v>
      </c>
      <c r="O33" s="65" t="e">
        <f>#REF!</f>
        <v>#REF!</v>
      </c>
      <c r="P33" s="62" t="e">
        <f>#REF!</f>
        <v>#REF!</v>
      </c>
      <c r="Q33" s="62" t="e">
        <f>#REF!</f>
        <v>#REF!</v>
      </c>
      <c r="R33" s="62" t="e">
        <f>#REF!</f>
        <v>#REF!</v>
      </c>
      <c r="S33" s="40" t="e">
        <f>#REF!</f>
        <v>#REF!</v>
      </c>
      <c r="T33" s="40" t="e">
        <f>#REF!</f>
        <v>#REF!</v>
      </c>
      <c r="U33" s="62" t="e">
        <f t="shared" si="0"/>
        <v>#REF!</v>
      </c>
    </row>
    <row r="34" spans="1:21" ht="45" customHeight="1">
      <c r="A34" s="96">
        <v>33</v>
      </c>
      <c r="B34" s="21" t="e">
        <f>#REF!</f>
        <v>#REF!</v>
      </c>
      <c r="C34" s="40" t="e">
        <f>#REF!</f>
        <v>#REF!</v>
      </c>
      <c r="D34" s="40" t="e">
        <f>#REF!</f>
        <v>#REF!</v>
      </c>
      <c r="E34" s="44" t="e">
        <f>#REF!</f>
        <v>#REF!</v>
      </c>
      <c r="F34" s="44" t="e">
        <f>#REF!</f>
        <v>#REF!</v>
      </c>
      <c r="G34" s="40" t="e">
        <f>#REF!</f>
        <v>#REF!</v>
      </c>
      <c r="H34" s="48" t="e">
        <f>#REF!</f>
        <v>#REF!</v>
      </c>
      <c r="I34" s="40" t="e">
        <f>#REF!</f>
        <v>#REF!</v>
      </c>
      <c r="J34" s="56" t="e">
        <f>#REF!</f>
        <v>#REF!</v>
      </c>
      <c r="K34" s="62" t="e">
        <f>#REF!</f>
        <v>#REF!</v>
      </c>
      <c r="L34" s="65" t="e">
        <f>#REF!</f>
        <v>#REF!</v>
      </c>
      <c r="M34" s="50" t="e">
        <f>#REF!</f>
        <v>#REF!</v>
      </c>
      <c r="N34" s="65" t="e">
        <f>#REF!</f>
        <v>#REF!</v>
      </c>
      <c r="O34" s="65" t="e">
        <f>#REF!</f>
        <v>#REF!</v>
      </c>
      <c r="P34" s="62" t="e">
        <f>#REF!</f>
        <v>#REF!</v>
      </c>
      <c r="Q34" s="62" t="e">
        <f>#REF!</f>
        <v>#REF!</v>
      </c>
      <c r="R34" s="62" t="e">
        <f>#REF!</f>
        <v>#REF!</v>
      </c>
      <c r="S34" s="40" t="e">
        <f>#REF!</f>
        <v>#REF!</v>
      </c>
      <c r="T34" s="40" t="e">
        <f>#REF!</f>
        <v>#REF!</v>
      </c>
      <c r="U34" s="62" t="e">
        <f t="shared" si="0"/>
        <v>#REF!</v>
      </c>
    </row>
    <row r="35" spans="1:21" ht="45" customHeight="1">
      <c r="A35" s="98">
        <v>34</v>
      </c>
      <c r="B35" s="21" t="e">
        <f>#REF!</f>
        <v>#REF!</v>
      </c>
      <c r="C35" s="40" t="e">
        <f>#REF!</f>
        <v>#REF!</v>
      </c>
      <c r="D35" s="40" t="e">
        <f>#REF!</f>
        <v>#REF!</v>
      </c>
      <c r="E35" s="44" t="e">
        <f>#REF!</f>
        <v>#REF!</v>
      </c>
      <c r="F35" s="44" t="e">
        <f>#REF!</f>
        <v>#REF!</v>
      </c>
      <c r="G35" s="40" t="e">
        <f>#REF!</f>
        <v>#REF!</v>
      </c>
      <c r="H35" s="48" t="e">
        <f>#REF!</f>
        <v>#REF!</v>
      </c>
      <c r="I35" s="40" t="e">
        <f>#REF!</f>
        <v>#REF!</v>
      </c>
      <c r="J35" s="57" t="e">
        <f>#REF!</f>
        <v>#REF!</v>
      </c>
      <c r="K35" s="62" t="e">
        <f>#REF!</f>
        <v>#REF!</v>
      </c>
      <c r="L35" s="65" t="e">
        <f>#REF!</f>
        <v>#REF!</v>
      </c>
      <c r="M35" s="50" t="e">
        <f>#REF!</f>
        <v>#REF!</v>
      </c>
      <c r="N35" s="65" t="e">
        <f>#REF!</f>
        <v>#REF!</v>
      </c>
      <c r="O35" s="65" t="e">
        <f>#REF!</f>
        <v>#REF!</v>
      </c>
      <c r="P35" s="62" t="e">
        <f>#REF!</f>
        <v>#REF!</v>
      </c>
      <c r="Q35" s="62" t="e">
        <f>#REF!</f>
        <v>#REF!</v>
      </c>
      <c r="R35" s="62" t="e">
        <f>#REF!</f>
        <v>#REF!</v>
      </c>
      <c r="S35" s="40" t="e">
        <f>#REF!</f>
        <v>#REF!</v>
      </c>
      <c r="T35" s="40" t="e">
        <f>#REF!</f>
        <v>#REF!</v>
      </c>
      <c r="U35" s="62" t="e">
        <f t="shared" si="0"/>
        <v>#REF!</v>
      </c>
    </row>
    <row r="36" spans="1:21" ht="45" customHeight="1">
      <c r="A36" s="99">
        <v>35</v>
      </c>
      <c r="B36" s="21" t="e">
        <f>#REF!</f>
        <v>#REF!</v>
      </c>
      <c r="C36" s="40" t="e">
        <f>#REF!</f>
        <v>#REF!</v>
      </c>
      <c r="D36" s="40" t="e">
        <f>#REF!</f>
        <v>#REF!</v>
      </c>
      <c r="E36" s="44" t="e">
        <f>#REF!</f>
        <v>#REF!</v>
      </c>
      <c r="F36" s="44" t="e">
        <f>#REF!</f>
        <v>#REF!</v>
      </c>
      <c r="G36" s="40" t="e">
        <f>#REF!</f>
        <v>#REF!</v>
      </c>
      <c r="H36" s="48" t="e">
        <f>#REF!</f>
        <v>#REF!</v>
      </c>
      <c r="I36" s="40" t="e">
        <f>#REF!</f>
        <v>#REF!</v>
      </c>
      <c r="J36" s="56" t="e">
        <f>#REF!</f>
        <v>#REF!</v>
      </c>
      <c r="K36" s="62" t="e">
        <f>#REF!</f>
        <v>#REF!</v>
      </c>
      <c r="L36" s="65" t="e">
        <f>#REF!</f>
        <v>#REF!</v>
      </c>
      <c r="M36" s="50" t="e">
        <f>#REF!</f>
        <v>#REF!</v>
      </c>
      <c r="N36" s="65" t="e">
        <f>#REF!</f>
        <v>#REF!</v>
      </c>
      <c r="O36" s="65" t="e">
        <f>#REF!</f>
        <v>#REF!</v>
      </c>
      <c r="P36" s="62" t="e">
        <f>#REF!</f>
        <v>#REF!</v>
      </c>
      <c r="Q36" s="62" t="e">
        <f>#REF!</f>
        <v>#REF!</v>
      </c>
      <c r="R36" s="62" t="e">
        <f>#REF!</f>
        <v>#REF!</v>
      </c>
      <c r="S36" s="40" t="e">
        <f>#REF!</f>
        <v>#REF!</v>
      </c>
      <c r="T36" s="40" t="e">
        <f>#REF!</f>
        <v>#REF!</v>
      </c>
      <c r="U36" s="62" t="e">
        <f t="shared" si="0"/>
        <v>#REF!</v>
      </c>
    </row>
    <row r="37" spans="1:21" ht="45" customHeight="1">
      <c r="A37" s="99">
        <v>36</v>
      </c>
      <c r="B37" s="21" t="e">
        <f>#REF!</f>
        <v>#REF!</v>
      </c>
      <c r="C37" s="40" t="e">
        <f>#REF!</f>
        <v>#REF!</v>
      </c>
      <c r="D37" s="40" t="e">
        <f>#REF!</f>
        <v>#REF!</v>
      </c>
      <c r="E37" s="44" t="e">
        <f>#REF!</f>
        <v>#REF!</v>
      </c>
      <c r="F37" s="44" t="e">
        <f>#REF!</f>
        <v>#REF!</v>
      </c>
      <c r="G37" s="40" t="e">
        <f>#REF!</f>
        <v>#REF!</v>
      </c>
      <c r="H37" s="48" t="e">
        <f>#REF!</f>
        <v>#REF!</v>
      </c>
      <c r="I37" s="40" t="e">
        <f>#REF!</f>
        <v>#REF!</v>
      </c>
      <c r="J37" s="57" t="e">
        <f>#REF!</f>
        <v>#REF!</v>
      </c>
      <c r="K37" s="62" t="e">
        <f>#REF!</f>
        <v>#REF!</v>
      </c>
      <c r="L37" s="65" t="e">
        <f>#REF!</f>
        <v>#REF!</v>
      </c>
      <c r="M37" s="50" t="e">
        <f>#REF!</f>
        <v>#REF!</v>
      </c>
      <c r="N37" s="65" t="e">
        <f>#REF!</f>
        <v>#REF!</v>
      </c>
      <c r="O37" s="65" t="e">
        <f>#REF!</f>
        <v>#REF!</v>
      </c>
      <c r="P37" s="62" t="e">
        <f>#REF!</f>
        <v>#REF!</v>
      </c>
      <c r="Q37" s="62" t="e">
        <f>#REF!</f>
        <v>#REF!</v>
      </c>
      <c r="R37" s="62" t="e">
        <f>#REF!</f>
        <v>#REF!</v>
      </c>
      <c r="S37" s="40" t="e">
        <f>#REF!</f>
        <v>#REF!</v>
      </c>
      <c r="T37" s="40" t="e">
        <f>#REF!</f>
        <v>#REF!</v>
      </c>
      <c r="U37" s="62" t="e">
        <f t="shared" si="0"/>
        <v>#REF!</v>
      </c>
    </row>
    <row r="38" spans="1:21" ht="45" customHeight="1">
      <c r="A38" s="99">
        <v>37</v>
      </c>
      <c r="B38" s="21" t="e">
        <f>#REF!</f>
        <v>#REF!</v>
      </c>
      <c r="C38" s="40" t="e">
        <f>#REF!</f>
        <v>#REF!</v>
      </c>
      <c r="D38" s="40" t="e">
        <f>#REF!</f>
        <v>#REF!</v>
      </c>
      <c r="E38" s="44" t="e">
        <f>#REF!</f>
        <v>#REF!</v>
      </c>
      <c r="F38" s="44" t="e">
        <f>#REF!</f>
        <v>#REF!</v>
      </c>
      <c r="G38" s="40" t="e">
        <f>#REF!</f>
        <v>#REF!</v>
      </c>
      <c r="H38" s="48" t="e">
        <f>#REF!</f>
        <v>#REF!</v>
      </c>
      <c r="I38" s="40" t="e">
        <f>#REF!</f>
        <v>#REF!</v>
      </c>
      <c r="J38" s="56" t="e">
        <f>#REF!</f>
        <v>#REF!</v>
      </c>
      <c r="K38" s="62" t="e">
        <f>#REF!</f>
        <v>#REF!</v>
      </c>
      <c r="L38" s="65" t="e">
        <f>#REF!</f>
        <v>#REF!</v>
      </c>
      <c r="M38" s="50" t="e">
        <f>#REF!</f>
        <v>#REF!</v>
      </c>
      <c r="N38" s="65" t="e">
        <f>#REF!</f>
        <v>#REF!</v>
      </c>
      <c r="O38" s="65" t="e">
        <f>#REF!</f>
        <v>#REF!</v>
      </c>
      <c r="P38" s="62" t="e">
        <f>#REF!</f>
        <v>#REF!</v>
      </c>
      <c r="Q38" s="62" t="e">
        <f>#REF!</f>
        <v>#REF!</v>
      </c>
      <c r="R38" s="62" t="e">
        <f>#REF!</f>
        <v>#REF!</v>
      </c>
      <c r="S38" s="40" t="e">
        <f>#REF!</f>
        <v>#REF!</v>
      </c>
      <c r="T38" s="40" t="e">
        <f>#REF!</f>
        <v>#REF!</v>
      </c>
      <c r="U38" s="62" t="e">
        <f t="shared" si="0"/>
        <v>#REF!</v>
      </c>
    </row>
    <row r="39" spans="1:21" ht="45" customHeight="1">
      <c r="A39" s="99">
        <v>38</v>
      </c>
      <c r="B39" s="21" t="e">
        <f>#REF!</f>
        <v>#REF!</v>
      </c>
      <c r="C39" s="40" t="e">
        <f>#REF!</f>
        <v>#REF!</v>
      </c>
      <c r="D39" s="40" t="e">
        <f>#REF!</f>
        <v>#REF!</v>
      </c>
      <c r="E39" s="44" t="e">
        <f>#REF!</f>
        <v>#REF!</v>
      </c>
      <c r="F39" s="44" t="e">
        <f>#REF!</f>
        <v>#REF!</v>
      </c>
      <c r="G39" s="40" t="e">
        <f>#REF!</f>
        <v>#REF!</v>
      </c>
      <c r="H39" s="48" t="e">
        <f>#REF!</f>
        <v>#REF!</v>
      </c>
      <c r="I39" s="40" t="e">
        <f>#REF!</f>
        <v>#REF!</v>
      </c>
      <c r="J39" s="56" t="e">
        <f>#REF!</f>
        <v>#REF!</v>
      </c>
      <c r="K39" s="62" t="e">
        <f>#REF!</f>
        <v>#REF!</v>
      </c>
      <c r="L39" s="65" t="e">
        <f>#REF!</f>
        <v>#REF!</v>
      </c>
      <c r="M39" s="50" t="e">
        <f>#REF!</f>
        <v>#REF!</v>
      </c>
      <c r="N39" s="65" t="e">
        <f>#REF!</f>
        <v>#REF!</v>
      </c>
      <c r="O39" s="65" t="e">
        <f>#REF!</f>
        <v>#REF!</v>
      </c>
      <c r="P39" s="62" t="e">
        <f>#REF!</f>
        <v>#REF!</v>
      </c>
      <c r="Q39" s="62" t="e">
        <f>#REF!</f>
        <v>#REF!</v>
      </c>
      <c r="R39" s="62" t="e">
        <f>#REF!</f>
        <v>#REF!</v>
      </c>
      <c r="S39" s="40" t="e">
        <f>#REF!</f>
        <v>#REF!</v>
      </c>
      <c r="T39" s="40" t="e">
        <f>#REF!</f>
        <v>#REF!</v>
      </c>
      <c r="U39" s="62" t="e">
        <f t="shared" si="0"/>
        <v>#REF!</v>
      </c>
    </row>
    <row r="40" spans="1:21" ht="45" customHeight="1">
      <c r="A40" s="99">
        <v>39</v>
      </c>
      <c r="B40" s="21" t="e">
        <f>#REF!</f>
        <v>#REF!</v>
      </c>
      <c r="C40" s="40" t="e">
        <f>#REF!</f>
        <v>#REF!</v>
      </c>
      <c r="D40" s="40" t="e">
        <f>#REF!</f>
        <v>#REF!</v>
      </c>
      <c r="E40" s="44" t="e">
        <f>#REF!</f>
        <v>#REF!</v>
      </c>
      <c r="F40" s="44" t="e">
        <f>#REF!</f>
        <v>#REF!</v>
      </c>
      <c r="G40" s="40" t="e">
        <f>#REF!</f>
        <v>#REF!</v>
      </c>
      <c r="H40" s="48" t="e">
        <f>#REF!</f>
        <v>#REF!</v>
      </c>
      <c r="I40" s="40" t="e">
        <f>#REF!</f>
        <v>#REF!</v>
      </c>
      <c r="J40" s="56" t="e">
        <f>#REF!</f>
        <v>#REF!</v>
      </c>
      <c r="K40" s="62" t="e">
        <f>#REF!</f>
        <v>#REF!</v>
      </c>
      <c r="L40" s="65" t="e">
        <f>#REF!</f>
        <v>#REF!</v>
      </c>
      <c r="M40" s="50" t="e">
        <f>#REF!</f>
        <v>#REF!</v>
      </c>
      <c r="N40" s="65" t="e">
        <f>#REF!</f>
        <v>#REF!</v>
      </c>
      <c r="O40" s="65" t="e">
        <f>#REF!</f>
        <v>#REF!</v>
      </c>
      <c r="P40" s="62" t="e">
        <f>#REF!</f>
        <v>#REF!</v>
      </c>
      <c r="Q40" s="62" t="e">
        <f>#REF!</f>
        <v>#REF!</v>
      </c>
      <c r="R40" s="62" t="e">
        <f>#REF!</f>
        <v>#REF!</v>
      </c>
      <c r="S40" s="40" t="e">
        <f>#REF!</f>
        <v>#REF!</v>
      </c>
      <c r="T40" s="40" t="e">
        <f>#REF!</f>
        <v>#REF!</v>
      </c>
      <c r="U40" s="62" t="e">
        <f t="shared" si="0"/>
        <v>#REF!</v>
      </c>
    </row>
    <row r="41" spans="1:21" ht="45" customHeight="1">
      <c r="A41" s="100">
        <v>40</v>
      </c>
      <c r="B41" s="21" t="e">
        <f>#REF!</f>
        <v>#REF!</v>
      </c>
      <c r="C41" s="40" t="e">
        <f>#REF!</f>
        <v>#REF!</v>
      </c>
      <c r="D41" s="40" t="e">
        <f>#REF!</f>
        <v>#REF!</v>
      </c>
      <c r="E41" s="44" t="e">
        <f>#REF!</f>
        <v>#REF!</v>
      </c>
      <c r="F41" s="44" t="e">
        <f>#REF!</f>
        <v>#REF!</v>
      </c>
      <c r="G41" s="40" t="e">
        <f>#REF!</f>
        <v>#REF!</v>
      </c>
      <c r="H41" s="48" t="e">
        <f>#REF!</f>
        <v>#REF!</v>
      </c>
      <c r="I41" s="40" t="e">
        <f>#REF!</f>
        <v>#REF!</v>
      </c>
      <c r="J41" s="57" t="e">
        <f>#REF!</f>
        <v>#REF!</v>
      </c>
      <c r="K41" s="62" t="e">
        <f>#REF!</f>
        <v>#REF!</v>
      </c>
      <c r="L41" s="65" t="e">
        <f>#REF!</f>
        <v>#REF!</v>
      </c>
      <c r="M41" s="50" t="e">
        <f>#REF!</f>
        <v>#REF!</v>
      </c>
      <c r="N41" s="65" t="e">
        <f>#REF!</f>
        <v>#REF!</v>
      </c>
      <c r="O41" s="65" t="e">
        <f>#REF!</f>
        <v>#REF!</v>
      </c>
      <c r="P41" s="62" t="e">
        <f>#REF!</f>
        <v>#REF!</v>
      </c>
      <c r="Q41" s="62" t="e">
        <f>#REF!</f>
        <v>#REF!</v>
      </c>
      <c r="R41" s="62" t="e">
        <f>#REF!</f>
        <v>#REF!</v>
      </c>
      <c r="S41" s="40" t="e">
        <f>#REF!</f>
        <v>#REF!</v>
      </c>
      <c r="T41" s="40" t="e">
        <f>#REF!</f>
        <v>#REF!</v>
      </c>
      <c r="U41" s="62" t="e">
        <f t="shared" si="0"/>
        <v>#REF!</v>
      </c>
    </row>
    <row r="42" spans="1:21" ht="45" customHeight="1">
      <c r="A42" s="96">
        <v>41</v>
      </c>
      <c r="B42" s="21" t="e">
        <f>#REF!</f>
        <v>#REF!</v>
      </c>
      <c r="C42" s="40" t="e">
        <f>#REF!</f>
        <v>#REF!</v>
      </c>
      <c r="D42" s="40" t="e">
        <f>#REF!</f>
        <v>#REF!</v>
      </c>
      <c r="E42" s="44" t="e">
        <f>#REF!</f>
        <v>#REF!</v>
      </c>
      <c r="F42" s="44" t="e">
        <f>#REF!</f>
        <v>#REF!</v>
      </c>
      <c r="G42" s="40" t="e">
        <f>#REF!</f>
        <v>#REF!</v>
      </c>
      <c r="H42" s="48" t="e">
        <f>#REF!</f>
        <v>#REF!</v>
      </c>
      <c r="I42" s="40" t="e">
        <f>#REF!</f>
        <v>#REF!</v>
      </c>
      <c r="J42" s="56" t="e">
        <f>#REF!</f>
        <v>#REF!</v>
      </c>
      <c r="K42" s="62" t="e">
        <f>#REF!</f>
        <v>#REF!</v>
      </c>
      <c r="L42" s="65" t="e">
        <f>#REF!</f>
        <v>#REF!</v>
      </c>
      <c r="M42" s="50" t="e">
        <f>#REF!</f>
        <v>#REF!</v>
      </c>
      <c r="N42" s="65" t="e">
        <f>#REF!</f>
        <v>#REF!</v>
      </c>
      <c r="O42" s="65" t="e">
        <f>#REF!</f>
        <v>#REF!</v>
      </c>
      <c r="P42" s="62" t="e">
        <f>#REF!</f>
        <v>#REF!</v>
      </c>
      <c r="Q42" s="62" t="e">
        <f>#REF!</f>
        <v>#REF!</v>
      </c>
      <c r="R42" s="62" t="e">
        <f>#REF!</f>
        <v>#REF!</v>
      </c>
      <c r="S42" s="40" t="e">
        <f>#REF!</f>
        <v>#REF!</v>
      </c>
      <c r="T42" s="40" t="e">
        <f>#REF!</f>
        <v>#REF!</v>
      </c>
      <c r="U42" s="62" t="e">
        <f t="shared" si="0"/>
        <v>#REF!</v>
      </c>
    </row>
    <row r="43" spans="1:21" ht="45" customHeight="1">
      <c r="A43" s="99">
        <v>42</v>
      </c>
      <c r="B43" s="21" t="e">
        <f>#REF!</f>
        <v>#REF!</v>
      </c>
      <c r="C43" s="40" t="e">
        <f>#REF!</f>
        <v>#REF!</v>
      </c>
      <c r="D43" s="40" t="e">
        <f>#REF!</f>
        <v>#REF!</v>
      </c>
      <c r="E43" s="44" t="e">
        <f>#REF!</f>
        <v>#REF!</v>
      </c>
      <c r="F43" s="44" t="e">
        <f>#REF!</f>
        <v>#REF!</v>
      </c>
      <c r="G43" s="40" t="e">
        <f>#REF!</f>
        <v>#REF!</v>
      </c>
      <c r="H43" s="48" t="e">
        <f>#REF!</f>
        <v>#REF!</v>
      </c>
      <c r="I43" s="40" t="e">
        <f>#REF!</f>
        <v>#REF!</v>
      </c>
      <c r="J43" s="56" t="e">
        <f>#REF!</f>
        <v>#REF!</v>
      </c>
      <c r="K43" s="62" t="e">
        <f>#REF!</f>
        <v>#REF!</v>
      </c>
      <c r="L43" s="65" t="e">
        <f>#REF!</f>
        <v>#REF!</v>
      </c>
      <c r="M43" s="50" t="e">
        <f>#REF!</f>
        <v>#REF!</v>
      </c>
      <c r="N43" s="65" t="e">
        <f>#REF!</f>
        <v>#REF!</v>
      </c>
      <c r="O43" s="65" t="e">
        <f>#REF!</f>
        <v>#REF!</v>
      </c>
      <c r="P43" s="62" t="e">
        <f>#REF!</f>
        <v>#REF!</v>
      </c>
      <c r="Q43" s="62" t="e">
        <f>#REF!</f>
        <v>#REF!</v>
      </c>
      <c r="R43" s="62" t="e">
        <f>#REF!</f>
        <v>#REF!</v>
      </c>
      <c r="S43" s="40" t="e">
        <f>#REF!</f>
        <v>#REF!</v>
      </c>
      <c r="T43" s="40" t="e">
        <f>#REF!</f>
        <v>#REF!</v>
      </c>
      <c r="U43" s="62" t="e">
        <f t="shared" si="0"/>
        <v>#REF!</v>
      </c>
    </row>
    <row r="44" spans="1:21" ht="45" customHeight="1">
      <c r="A44" s="100">
        <v>43</v>
      </c>
      <c r="B44" s="21" t="e">
        <f>#REF!</f>
        <v>#REF!</v>
      </c>
      <c r="C44" s="40" t="e">
        <f>#REF!</f>
        <v>#REF!</v>
      </c>
      <c r="D44" s="40" t="e">
        <f>#REF!</f>
        <v>#REF!</v>
      </c>
      <c r="E44" s="44" t="e">
        <f>#REF!</f>
        <v>#REF!</v>
      </c>
      <c r="F44" s="44" t="e">
        <f>#REF!</f>
        <v>#REF!</v>
      </c>
      <c r="G44" s="40" t="e">
        <f>#REF!</f>
        <v>#REF!</v>
      </c>
      <c r="H44" s="48" t="e">
        <f>#REF!</f>
        <v>#REF!</v>
      </c>
      <c r="I44" s="40" t="e">
        <f>#REF!</f>
        <v>#REF!</v>
      </c>
      <c r="J44" s="57" t="e">
        <f>#REF!</f>
        <v>#REF!</v>
      </c>
      <c r="K44" s="62" t="e">
        <f>#REF!</f>
        <v>#REF!</v>
      </c>
      <c r="L44" s="65" t="e">
        <f>#REF!</f>
        <v>#REF!</v>
      </c>
      <c r="M44" s="50" t="e">
        <f>#REF!</f>
        <v>#REF!</v>
      </c>
      <c r="N44" s="65" t="e">
        <f>#REF!</f>
        <v>#REF!</v>
      </c>
      <c r="O44" s="65" t="e">
        <f>#REF!</f>
        <v>#REF!</v>
      </c>
      <c r="P44" s="62" t="e">
        <f>#REF!</f>
        <v>#REF!</v>
      </c>
      <c r="Q44" s="62" t="e">
        <f>#REF!</f>
        <v>#REF!</v>
      </c>
      <c r="R44" s="62" t="e">
        <f>#REF!</f>
        <v>#REF!</v>
      </c>
      <c r="S44" s="40" t="e">
        <f>#REF!</f>
        <v>#REF!</v>
      </c>
      <c r="T44" s="40" t="e">
        <f>#REF!</f>
        <v>#REF!</v>
      </c>
      <c r="U44" s="62" t="e">
        <f t="shared" si="0"/>
        <v>#REF!</v>
      </c>
    </row>
    <row r="45" spans="1:21" ht="45" customHeight="1">
      <c r="A45" s="100">
        <v>44</v>
      </c>
      <c r="B45" s="21" t="e">
        <f>#REF!</f>
        <v>#REF!</v>
      </c>
      <c r="C45" s="40" t="e">
        <f>#REF!</f>
        <v>#REF!</v>
      </c>
      <c r="D45" s="40" t="e">
        <f>#REF!</f>
        <v>#REF!</v>
      </c>
      <c r="E45" s="44" t="e">
        <f>#REF!</f>
        <v>#REF!</v>
      </c>
      <c r="F45" s="44" t="e">
        <f>#REF!</f>
        <v>#REF!</v>
      </c>
      <c r="G45" s="40" t="e">
        <f>#REF!</f>
        <v>#REF!</v>
      </c>
      <c r="H45" s="48" t="e">
        <f>#REF!</f>
        <v>#REF!</v>
      </c>
      <c r="I45" s="40" t="e">
        <f>#REF!</f>
        <v>#REF!</v>
      </c>
      <c r="J45" s="57" t="e">
        <f>#REF!</f>
        <v>#REF!</v>
      </c>
      <c r="K45" s="62" t="e">
        <f>#REF!</f>
        <v>#REF!</v>
      </c>
      <c r="L45" s="65" t="e">
        <f>#REF!</f>
        <v>#REF!</v>
      </c>
      <c r="M45" s="50" t="e">
        <f>#REF!</f>
        <v>#REF!</v>
      </c>
      <c r="N45" s="65" t="e">
        <f>#REF!</f>
        <v>#REF!</v>
      </c>
      <c r="O45" s="65" t="e">
        <f>#REF!</f>
        <v>#REF!</v>
      </c>
      <c r="P45" s="62" t="e">
        <f>#REF!</f>
        <v>#REF!</v>
      </c>
      <c r="Q45" s="62" t="e">
        <f>#REF!</f>
        <v>#REF!</v>
      </c>
      <c r="R45" s="62" t="e">
        <f>#REF!</f>
        <v>#REF!</v>
      </c>
      <c r="S45" s="40" t="e">
        <f>#REF!</f>
        <v>#REF!</v>
      </c>
      <c r="T45" s="40" t="e">
        <f>#REF!</f>
        <v>#REF!</v>
      </c>
      <c r="U45" s="62" t="e">
        <f t="shared" si="0"/>
        <v>#REF!</v>
      </c>
    </row>
    <row r="46" spans="1:21" ht="45" customHeight="1">
      <c r="A46" s="99">
        <v>45</v>
      </c>
      <c r="B46" s="21" t="e">
        <f>#REF!</f>
        <v>#REF!</v>
      </c>
      <c r="C46" s="40" t="e">
        <f>#REF!</f>
        <v>#REF!</v>
      </c>
      <c r="D46" s="40" t="e">
        <f>#REF!</f>
        <v>#REF!</v>
      </c>
      <c r="E46" s="44" t="e">
        <f>#REF!</f>
        <v>#REF!</v>
      </c>
      <c r="F46" s="44" t="e">
        <f>#REF!</f>
        <v>#REF!</v>
      </c>
      <c r="G46" s="40" t="e">
        <f>#REF!</f>
        <v>#REF!</v>
      </c>
      <c r="H46" s="48" t="e">
        <f>#REF!</f>
        <v>#REF!</v>
      </c>
      <c r="I46" s="40" t="e">
        <f>#REF!</f>
        <v>#REF!</v>
      </c>
      <c r="J46" s="56" t="e">
        <f>#REF!</f>
        <v>#REF!</v>
      </c>
      <c r="K46" s="62" t="e">
        <f>#REF!</f>
        <v>#REF!</v>
      </c>
      <c r="L46" s="65" t="e">
        <f>#REF!</f>
        <v>#REF!</v>
      </c>
      <c r="M46" s="50" t="e">
        <f>#REF!</f>
        <v>#REF!</v>
      </c>
      <c r="N46" s="65" t="e">
        <f>#REF!</f>
        <v>#REF!</v>
      </c>
      <c r="O46" s="65" t="e">
        <f>#REF!</f>
        <v>#REF!</v>
      </c>
      <c r="P46" s="62" t="e">
        <f>#REF!</f>
        <v>#REF!</v>
      </c>
      <c r="Q46" s="62" t="e">
        <f>#REF!</f>
        <v>#REF!</v>
      </c>
      <c r="R46" s="62" t="e">
        <f>#REF!</f>
        <v>#REF!</v>
      </c>
      <c r="S46" s="40" t="e">
        <f>#REF!</f>
        <v>#REF!</v>
      </c>
      <c r="T46" s="40" t="e">
        <f>#REF!</f>
        <v>#REF!</v>
      </c>
      <c r="U46" s="62" t="e">
        <f t="shared" si="0"/>
        <v>#REF!</v>
      </c>
    </row>
    <row r="47" spans="1:21" ht="45" customHeight="1">
      <c r="A47" s="99">
        <v>46</v>
      </c>
      <c r="B47" s="21" t="e">
        <f>#REF!</f>
        <v>#REF!</v>
      </c>
      <c r="C47" s="40" t="e">
        <f>#REF!</f>
        <v>#REF!</v>
      </c>
      <c r="D47" s="40" t="e">
        <f>#REF!</f>
        <v>#REF!</v>
      </c>
      <c r="E47" s="44" t="e">
        <f>#REF!</f>
        <v>#REF!</v>
      </c>
      <c r="F47" s="44" t="e">
        <f>#REF!</f>
        <v>#REF!</v>
      </c>
      <c r="G47" s="40" t="e">
        <f>#REF!</f>
        <v>#REF!</v>
      </c>
      <c r="H47" s="48" t="e">
        <f>#REF!</f>
        <v>#REF!</v>
      </c>
      <c r="I47" s="40" t="e">
        <f>#REF!</f>
        <v>#REF!</v>
      </c>
      <c r="J47" s="57" t="e">
        <f>#REF!</f>
        <v>#REF!</v>
      </c>
      <c r="K47" s="62" t="e">
        <f>#REF!</f>
        <v>#REF!</v>
      </c>
      <c r="L47" s="65" t="e">
        <f>#REF!</f>
        <v>#REF!</v>
      </c>
      <c r="M47" s="50" t="e">
        <f>#REF!</f>
        <v>#REF!</v>
      </c>
      <c r="N47" s="65" t="e">
        <f>#REF!</f>
        <v>#REF!</v>
      </c>
      <c r="O47" s="65" t="e">
        <f>#REF!</f>
        <v>#REF!</v>
      </c>
      <c r="P47" s="62" t="e">
        <f>#REF!</f>
        <v>#REF!</v>
      </c>
      <c r="Q47" s="62" t="e">
        <f>#REF!</f>
        <v>#REF!</v>
      </c>
      <c r="R47" s="62" t="e">
        <f>#REF!</f>
        <v>#REF!</v>
      </c>
      <c r="S47" s="40" t="e">
        <f>#REF!</f>
        <v>#REF!</v>
      </c>
      <c r="T47" s="40" t="e">
        <f>#REF!</f>
        <v>#REF!</v>
      </c>
      <c r="U47" s="62" t="e">
        <f t="shared" si="0"/>
        <v>#REF!</v>
      </c>
    </row>
    <row r="48" spans="1:21" ht="45" customHeight="1">
      <c r="A48" s="99">
        <v>47</v>
      </c>
      <c r="B48" s="21" t="e">
        <f>#REF!</f>
        <v>#REF!</v>
      </c>
      <c r="C48" s="40" t="e">
        <f>#REF!</f>
        <v>#REF!</v>
      </c>
      <c r="D48" s="40" t="e">
        <f>#REF!</f>
        <v>#REF!</v>
      </c>
      <c r="E48" s="44" t="e">
        <f>#REF!</f>
        <v>#REF!</v>
      </c>
      <c r="F48" s="44" t="e">
        <f>#REF!</f>
        <v>#REF!</v>
      </c>
      <c r="G48" s="40" t="e">
        <f>#REF!</f>
        <v>#REF!</v>
      </c>
      <c r="H48" s="48" t="e">
        <f>#REF!</f>
        <v>#REF!</v>
      </c>
      <c r="I48" s="40" t="e">
        <f>#REF!</f>
        <v>#REF!</v>
      </c>
      <c r="J48" s="56" t="e">
        <f>#REF!</f>
        <v>#REF!</v>
      </c>
      <c r="K48" s="62" t="e">
        <f>#REF!</f>
        <v>#REF!</v>
      </c>
      <c r="L48" s="65" t="e">
        <f>#REF!</f>
        <v>#REF!</v>
      </c>
      <c r="M48" s="50" t="e">
        <f>#REF!</f>
        <v>#REF!</v>
      </c>
      <c r="N48" s="65" t="e">
        <f>#REF!</f>
        <v>#REF!</v>
      </c>
      <c r="O48" s="65" t="e">
        <f>#REF!</f>
        <v>#REF!</v>
      </c>
      <c r="P48" s="62" t="e">
        <f>#REF!</f>
        <v>#REF!</v>
      </c>
      <c r="Q48" s="62" t="e">
        <f>#REF!</f>
        <v>#REF!</v>
      </c>
      <c r="R48" s="62" t="e">
        <f>#REF!</f>
        <v>#REF!</v>
      </c>
      <c r="S48" s="40" t="e">
        <f>#REF!</f>
        <v>#REF!</v>
      </c>
      <c r="T48" s="40" t="e">
        <f>#REF!</f>
        <v>#REF!</v>
      </c>
      <c r="U48" s="62" t="e">
        <f t="shared" si="0"/>
        <v>#REF!</v>
      </c>
    </row>
    <row r="49" spans="1:21" ht="45" customHeight="1">
      <c r="A49" s="99">
        <v>48</v>
      </c>
      <c r="B49" s="21" t="e">
        <f>#REF!</f>
        <v>#REF!</v>
      </c>
      <c r="C49" s="40" t="e">
        <f>#REF!</f>
        <v>#REF!</v>
      </c>
      <c r="D49" s="40" t="e">
        <f>#REF!</f>
        <v>#REF!</v>
      </c>
      <c r="E49" s="44" t="e">
        <f>#REF!</f>
        <v>#REF!</v>
      </c>
      <c r="F49" s="44" t="e">
        <f>#REF!</f>
        <v>#REF!</v>
      </c>
      <c r="G49" s="40" t="e">
        <f>#REF!</f>
        <v>#REF!</v>
      </c>
      <c r="H49" s="48" t="e">
        <f>#REF!</f>
        <v>#REF!</v>
      </c>
      <c r="I49" s="40" t="e">
        <f>#REF!</f>
        <v>#REF!</v>
      </c>
      <c r="J49" s="56" t="e">
        <f>#REF!</f>
        <v>#REF!</v>
      </c>
      <c r="K49" s="62" t="e">
        <f>#REF!</f>
        <v>#REF!</v>
      </c>
      <c r="L49" s="65" t="e">
        <f>#REF!</f>
        <v>#REF!</v>
      </c>
      <c r="M49" s="50" t="e">
        <f>#REF!</f>
        <v>#REF!</v>
      </c>
      <c r="N49" s="65" t="e">
        <f>#REF!</f>
        <v>#REF!</v>
      </c>
      <c r="O49" s="65" t="e">
        <f>#REF!</f>
        <v>#REF!</v>
      </c>
      <c r="P49" s="62" t="e">
        <f>#REF!</f>
        <v>#REF!</v>
      </c>
      <c r="Q49" s="62" t="e">
        <f>#REF!</f>
        <v>#REF!</v>
      </c>
      <c r="R49" s="62" t="e">
        <f>#REF!</f>
        <v>#REF!</v>
      </c>
      <c r="S49" s="40" t="e">
        <f>#REF!</f>
        <v>#REF!</v>
      </c>
      <c r="T49" s="40" t="e">
        <f>#REF!</f>
        <v>#REF!</v>
      </c>
      <c r="U49" s="62" t="e">
        <f t="shared" si="0"/>
        <v>#REF!</v>
      </c>
    </row>
    <row r="50" spans="1:21" ht="45" customHeight="1">
      <c r="A50" s="100">
        <v>49</v>
      </c>
      <c r="B50" s="21" t="e">
        <f>#REF!</f>
        <v>#REF!</v>
      </c>
      <c r="C50" s="40" t="e">
        <f>#REF!</f>
        <v>#REF!</v>
      </c>
      <c r="D50" s="40" t="e">
        <f>#REF!</f>
        <v>#REF!</v>
      </c>
      <c r="E50" s="44" t="e">
        <f>#REF!</f>
        <v>#REF!</v>
      </c>
      <c r="F50" s="44" t="e">
        <f>#REF!</f>
        <v>#REF!</v>
      </c>
      <c r="G50" s="40" t="e">
        <f>#REF!</f>
        <v>#REF!</v>
      </c>
      <c r="H50" s="48" t="e">
        <f>#REF!</f>
        <v>#REF!</v>
      </c>
      <c r="I50" s="40" t="e">
        <f>#REF!</f>
        <v>#REF!</v>
      </c>
      <c r="J50" s="57" t="e">
        <f>#REF!</f>
        <v>#REF!</v>
      </c>
      <c r="K50" s="62" t="e">
        <f>#REF!</f>
        <v>#REF!</v>
      </c>
      <c r="L50" s="65" t="e">
        <f>#REF!</f>
        <v>#REF!</v>
      </c>
      <c r="M50" s="50" t="e">
        <f>#REF!</f>
        <v>#REF!</v>
      </c>
      <c r="N50" s="65" t="e">
        <f>#REF!</f>
        <v>#REF!</v>
      </c>
      <c r="O50" s="65" t="e">
        <f>#REF!</f>
        <v>#REF!</v>
      </c>
      <c r="P50" s="62" t="e">
        <f>#REF!</f>
        <v>#REF!</v>
      </c>
      <c r="Q50" s="62" t="e">
        <f>#REF!</f>
        <v>#REF!</v>
      </c>
      <c r="R50" s="62" t="e">
        <f>#REF!</f>
        <v>#REF!</v>
      </c>
      <c r="S50" s="40" t="e">
        <f>#REF!</f>
        <v>#REF!</v>
      </c>
      <c r="T50" s="40" t="e">
        <f>#REF!</f>
        <v>#REF!</v>
      </c>
      <c r="U50" s="62" t="e">
        <f t="shared" si="0"/>
        <v>#REF!</v>
      </c>
    </row>
    <row r="51" spans="1:21" ht="45" customHeight="1">
      <c r="A51" s="100">
        <v>50</v>
      </c>
      <c r="B51" s="21" t="e">
        <f>#REF!</f>
        <v>#REF!</v>
      </c>
      <c r="C51" s="40" t="e">
        <f>#REF!</f>
        <v>#REF!</v>
      </c>
      <c r="D51" s="40" t="e">
        <f>#REF!</f>
        <v>#REF!</v>
      </c>
      <c r="E51" s="44" t="e">
        <f>#REF!</f>
        <v>#REF!</v>
      </c>
      <c r="F51" s="44" t="e">
        <f>#REF!</f>
        <v>#REF!</v>
      </c>
      <c r="G51" s="40" t="e">
        <f>#REF!</f>
        <v>#REF!</v>
      </c>
      <c r="H51" s="48" t="e">
        <f>#REF!</f>
        <v>#REF!</v>
      </c>
      <c r="I51" s="40" t="e">
        <f>#REF!</f>
        <v>#REF!</v>
      </c>
      <c r="J51" s="57" t="e">
        <f>#REF!</f>
        <v>#REF!</v>
      </c>
      <c r="K51" s="62" t="e">
        <f>#REF!</f>
        <v>#REF!</v>
      </c>
      <c r="L51" s="65" t="e">
        <f>#REF!</f>
        <v>#REF!</v>
      </c>
      <c r="M51" s="50" t="e">
        <f>#REF!</f>
        <v>#REF!</v>
      </c>
      <c r="N51" s="65" t="e">
        <f>#REF!</f>
        <v>#REF!</v>
      </c>
      <c r="O51" s="65" t="e">
        <f>#REF!</f>
        <v>#REF!</v>
      </c>
      <c r="P51" s="62" t="e">
        <f>#REF!</f>
        <v>#REF!</v>
      </c>
      <c r="Q51" s="62" t="e">
        <f>#REF!</f>
        <v>#REF!</v>
      </c>
      <c r="R51" s="62" t="e">
        <f>#REF!</f>
        <v>#REF!</v>
      </c>
      <c r="S51" s="40" t="e">
        <f>#REF!</f>
        <v>#REF!</v>
      </c>
      <c r="T51" s="40" t="e">
        <f>#REF!</f>
        <v>#REF!</v>
      </c>
      <c r="U51" s="62" t="e">
        <f t="shared" si="0"/>
        <v>#REF!</v>
      </c>
    </row>
    <row r="52" spans="1:21" ht="45" customHeight="1">
      <c r="A52" s="100">
        <v>51</v>
      </c>
      <c r="B52" s="21" t="e">
        <f>#REF!</f>
        <v>#REF!</v>
      </c>
      <c r="C52" s="40" t="e">
        <f>#REF!</f>
        <v>#REF!</v>
      </c>
      <c r="D52" s="40" t="e">
        <f>#REF!</f>
        <v>#REF!</v>
      </c>
      <c r="E52" s="44" t="e">
        <f>#REF!</f>
        <v>#REF!</v>
      </c>
      <c r="F52" s="44" t="e">
        <f>#REF!</f>
        <v>#REF!</v>
      </c>
      <c r="G52" s="40" t="e">
        <f>#REF!</f>
        <v>#REF!</v>
      </c>
      <c r="H52" s="48" t="e">
        <f>#REF!</f>
        <v>#REF!</v>
      </c>
      <c r="I52" s="40" t="e">
        <f>#REF!</f>
        <v>#REF!</v>
      </c>
      <c r="J52" s="57" t="e">
        <f>#REF!</f>
        <v>#REF!</v>
      </c>
      <c r="K52" s="62" t="e">
        <f>#REF!</f>
        <v>#REF!</v>
      </c>
      <c r="L52" s="65" t="e">
        <f>#REF!</f>
        <v>#REF!</v>
      </c>
      <c r="M52" s="50" t="e">
        <f>#REF!</f>
        <v>#REF!</v>
      </c>
      <c r="N52" s="65" t="e">
        <f>#REF!</f>
        <v>#REF!</v>
      </c>
      <c r="O52" s="65" t="e">
        <f>#REF!</f>
        <v>#REF!</v>
      </c>
      <c r="P52" s="62" t="e">
        <f>#REF!</f>
        <v>#REF!</v>
      </c>
      <c r="Q52" s="62" t="e">
        <f>#REF!</f>
        <v>#REF!</v>
      </c>
      <c r="R52" s="62" t="e">
        <f>#REF!</f>
        <v>#REF!</v>
      </c>
      <c r="S52" s="40" t="e">
        <f>#REF!</f>
        <v>#REF!</v>
      </c>
      <c r="T52" s="40" t="e">
        <f>#REF!</f>
        <v>#REF!</v>
      </c>
      <c r="U52" s="62" t="e">
        <f t="shared" si="0"/>
        <v>#REF!</v>
      </c>
    </row>
    <row r="53" spans="1:21" ht="45" customHeight="1">
      <c r="A53" s="100">
        <v>52</v>
      </c>
      <c r="B53" s="21" t="e">
        <f>#REF!</f>
        <v>#REF!</v>
      </c>
      <c r="C53" s="40" t="e">
        <f>#REF!</f>
        <v>#REF!</v>
      </c>
      <c r="D53" s="40" t="e">
        <f>#REF!</f>
        <v>#REF!</v>
      </c>
      <c r="E53" s="44" t="e">
        <f>#REF!</f>
        <v>#REF!</v>
      </c>
      <c r="F53" s="44" t="e">
        <f>#REF!</f>
        <v>#REF!</v>
      </c>
      <c r="G53" s="40" t="e">
        <f>#REF!</f>
        <v>#REF!</v>
      </c>
      <c r="H53" s="48" t="e">
        <f>#REF!</f>
        <v>#REF!</v>
      </c>
      <c r="I53" s="40" t="e">
        <f>#REF!</f>
        <v>#REF!</v>
      </c>
      <c r="J53" s="57" t="e">
        <f>#REF!</f>
        <v>#REF!</v>
      </c>
      <c r="K53" s="62" t="e">
        <f>#REF!</f>
        <v>#REF!</v>
      </c>
      <c r="L53" s="65" t="e">
        <f>#REF!</f>
        <v>#REF!</v>
      </c>
      <c r="M53" s="50" t="e">
        <f>#REF!</f>
        <v>#REF!</v>
      </c>
      <c r="N53" s="65" t="e">
        <f>#REF!</f>
        <v>#REF!</v>
      </c>
      <c r="O53" s="65" t="e">
        <f>#REF!</f>
        <v>#REF!</v>
      </c>
      <c r="P53" s="62" t="e">
        <f>#REF!</f>
        <v>#REF!</v>
      </c>
      <c r="Q53" s="62" t="e">
        <f>#REF!</f>
        <v>#REF!</v>
      </c>
      <c r="R53" s="62" t="e">
        <f>#REF!</f>
        <v>#REF!</v>
      </c>
      <c r="S53" s="40" t="e">
        <f>#REF!</f>
        <v>#REF!</v>
      </c>
      <c r="T53" s="40" t="e">
        <f>#REF!</f>
        <v>#REF!</v>
      </c>
      <c r="U53" s="62" t="e">
        <f t="shared" si="0"/>
        <v>#REF!</v>
      </c>
    </row>
    <row r="54" spans="1:21" ht="45" customHeight="1">
      <c r="A54" s="100">
        <v>53</v>
      </c>
      <c r="B54" s="21" t="e">
        <f>#REF!</f>
        <v>#REF!</v>
      </c>
      <c r="C54" s="40" t="e">
        <f>#REF!</f>
        <v>#REF!</v>
      </c>
      <c r="D54" s="40" t="e">
        <f>#REF!</f>
        <v>#REF!</v>
      </c>
      <c r="E54" s="44" t="e">
        <f>#REF!</f>
        <v>#REF!</v>
      </c>
      <c r="F54" s="44" t="e">
        <f>#REF!</f>
        <v>#REF!</v>
      </c>
      <c r="G54" s="40" t="e">
        <f>#REF!</f>
        <v>#REF!</v>
      </c>
      <c r="H54" s="48" t="e">
        <f>#REF!</f>
        <v>#REF!</v>
      </c>
      <c r="I54" s="40" t="e">
        <f>#REF!</f>
        <v>#REF!</v>
      </c>
      <c r="J54" s="57" t="e">
        <f>#REF!</f>
        <v>#REF!</v>
      </c>
      <c r="K54" s="62" t="e">
        <f>#REF!</f>
        <v>#REF!</v>
      </c>
      <c r="L54" s="65" t="e">
        <f>#REF!</f>
        <v>#REF!</v>
      </c>
      <c r="M54" s="50" t="e">
        <f>#REF!</f>
        <v>#REF!</v>
      </c>
      <c r="N54" s="65" t="e">
        <f>#REF!</f>
        <v>#REF!</v>
      </c>
      <c r="O54" s="65" t="e">
        <f>#REF!</f>
        <v>#REF!</v>
      </c>
      <c r="P54" s="62" t="e">
        <f>#REF!</f>
        <v>#REF!</v>
      </c>
      <c r="Q54" s="62" t="e">
        <f>#REF!</f>
        <v>#REF!</v>
      </c>
      <c r="R54" s="62" t="e">
        <f>#REF!</f>
        <v>#REF!</v>
      </c>
      <c r="S54" s="40" t="e">
        <f>#REF!</f>
        <v>#REF!</v>
      </c>
      <c r="T54" s="40" t="e">
        <f>#REF!</f>
        <v>#REF!</v>
      </c>
      <c r="U54" s="62" t="e">
        <f t="shared" si="0"/>
        <v>#REF!</v>
      </c>
    </row>
    <row r="55" spans="1:21" ht="45" customHeight="1">
      <c r="A55" s="101">
        <v>54</v>
      </c>
      <c r="B55" s="21" t="e">
        <f>#REF!</f>
        <v>#REF!</v>
      </c>
      <c r="C55" s="40" t="e">
        <f>#REF!</f>
        <v>#REF!</v>
      </c>
      <c r="D55" s="40" t="e">
        <f>#REF!</f>
        <v>#REF!</v>
      </c>
      <c r="E55" s="44" t="e">
        <f>#REF!</f>
        <v>#REF!</v>
      </c>
      <c r="F55" s="44" t="e">
        <f>#REF!</f>
        <v>#REF!</v>
      </c>
      <c r="G55" s="40" t="e">
        <f>#REF!</f>
        <v>#REF!</v>
      </c>
      <c r="H55" s="48" t="e">
        <f>#REF!</f>
        <v>#REF!</v>
      </c>
      <c r="I55" s="40" t="e">
        <f>#REF!</f>
        <v>#REF!</v>
      </c>
      <c r="J55" s="57" t="e">
        <f>#REF!</f>
        <v>#REF!</v>
      </c>
      <c r="K55" s="62" t="e">
        <f>#REF!</f>
        <v>#REF!</v>
      </c>
      <c r="L55" s="65" t="e">
        <f>#REF!</f>
        <v>#REF!</v>
      </c>
      <c r="M55" s="50" t="e">
        <f>#REF!</f>
        <v>#REF!</v>
      </c>
      <c r="N55" s="65" t="e">
        <f>#REF!</f>
        <v>#REF!</v>
      </c>
      <c r="O55" s="65" t="e">
        <f>#REF!</f>
        <v>#REF!</v>
      </c>
      <c r="P55" s="62" t="e">
        <f>#REF!</f>
        <v>#REF!</v>
      </c>
      <c r="Q55" s="62" t="e">
        <f>#REF!</f>
        <v>#REF!</v>
      </c>
      <c r="R55" s="62" t="e">
        <f>#REF!</f>
        <v>#REF!</v>
      </c>
      <c r="S55" s="40" t="e">
        <f>#REF!</f>
        <v>#REF!</v>
      </c>
      <c r="T55" s="40" t="e">
        <f>#REF!</f>
        <v>#REF!</v>
      </c>
      <c r="U55" s="62" t="e">
        <f t="shared" si="0"/>
        <v>#REF!</v>
      </c>
    </row>
    <row r="56" spans="1:21" ht="45" customHeight="1">
      <c r="A56" s="99">
        <v>55</v>
      </c>
      <c r="B56" s="21" t="e">
        <f>#REF!</f>
        <v>#REF!</v>
      </c>
      <c r="C56" s="40" t="e">
        <f>#REF!</f>
        <v>#REF!</v>
      </c>
      <c r="D56" s="40" t="e">
        <f>#REF!</f>
        <v>#REF!</v>
      </c>
      <c r="E56" s="44" t="e">
        <f>#REF!</f>
        <v>#REF!</v>
      </c>
      <c r="F56" s="44" t="e">
        <f>#REF!</f>
        <v>#REF!</v>
      </c>
      <c r="G56" s="40" t="e">
        <f>#REF!</f>
        <v>#REF!</v>
      </c>
      <c r="H56" s="48" t="e">
        <f>#REF!</f>
        <v>#REF!</v>
      </c>
      <c r="I56" s="40" t="e">
        <f>#REF!</f>
        <v>#REF!</v>
      </c>
      <c r="J56" s="56" t="e">
        <f>#REF!</f>
        <v>#REF!</v>
      </c>
      <c r="K56" s="62" t="e">
        <f>#REF!</f>
        <v>#REF!</v>
      </c>
      <c r="L56" s="65" t="e">
        <f>#REF!</f>
        <v>#REF!</v>
      </c>
      <c r="M56" s="50" t="e">
        <f>#REF!</f>
        <v>#REF!</v>
      </c>
      <c r="N56" s="65" t="e">
        <f>#REF!</f>
        <v>#REF!</v>
      </c>
      <c r="O56" s="65" t="e">
        <f>#REF!</f>
        <v>#REF!</v>
      </c>
      <c r="P56" s="62" t="e">
        <f>#REF!</f>
        <v>#REF!</v>
      </c>
      <c r="Q56" s="62" t="e">
        <f>#REF!</f>
        <v>#REF!</v>
      </c>
      <c r="R56" s="62" t="e">
        <f>#REF!</f>
        <v>#REF!</v>
      </c>
      <c r="S56" s="40" t="e">
        <f>#REF!</f>
        <v>#REF!</v>
      </c>
      <c r="T56" s="40" t="e">
        <f>#REF!</f>
        <v>#REF!</v>
      </c>
      <c r="U56" s="62" t="e">
        <f t="shared" si="0"/>
        <v>#REF!</v>
      </c>
    </row>
    <row r="57" spans="1:21" ht="45" customHeight="1">
      <c r="A57" s="100">
        <v>56</v>
      </c>
      <c r="B57" s="21" t="e">
        <f>#REF!</f>
        <v>#REF!</v>
      </c>
      <c r="C57" s="40" t="e">
        <f>#REF!</f>
        <v>#REF!</v>
      </c>
      <c r="D57" s="40" t="e">
        <f>#REF!</f>
        <v>#REF!</v>
      </c>
      <c r="E57" s="44" t="e">
        <f>#REF!</f>
        <v>#REF!</v>
      </c>
      <c r="F57" s="44" t="e">
        <f>#REF!</f>
        <v>#REF!</v>
      </c>
      <c r="G57" s="40" t="e">
        <f>#REF!</f>
        <v>#REF!</v>
      </c>
      <c r="H57" s="48" t="e">
        <f>#REF!</f>
        <v>#REF!</v>
      </c>
      <c r="I57" s="40" t="e">
        <f>#REF!</f>
        <v>#REF!</v>
      </c>
      <c r="J57" s="57" t="e">
        <f>#REF!</f>
        <v>#REF!</v>
      </c>
      <c r="K57" s="62" t="e">
        <f>#REF!</f>
        <v>#REF!</v>
      </c>
      <c r="L57" s="65" t="e">
        <f>#REF!</f>
        <v>#REF!</v>
      </c>
      <c r="M57" s="50" t="e">
        <f>#REF!</f>
        <v>#REF!</v>
      </c>
      <c r="N57" s="65" t="e">
        <f>#REF!</f>
        <v>#REF!</v>
      </c>
      <c r="O57" s="65" t="e">
        <f>#REF!</f>
        <v>#REF!</v>
      </c>
      <c r="P57" s="62" t="e">
        <f>#REF!</f>
        <v>#REF!</v>
      </c>
      <c r="Q57" s="62" t="e">
        <f>#REF!</f>
        <v>#REF!</v>
      </c>
      <c r="R57" s="62" t="e">
        <f>#REF!</f>
        <v>#REF!</v>
      </c>
      <c r="S57" s="40" t="e">
        <f>#REF!</f>
        <v>#REF!</v>
      </c>
      <c r="T57" s="40" t="e">
        <f>#REF!</f>
        <v>#REF!</v>
      </c>
      <c r="U57" s="62" t="e">
        <f t="shared" si="0"/>
        <v>#REF!</v>
      </c>
    </row>
    <row r="58" spans="1:21" ht="45" customHeight="1">
      <c r="A58" s="100">
        <v>57</v>
      </c>
      <c r="B58" s="21" t="e">
        <f>#REF!</f>
        <v>#REF!</v>
      </c>
      <c r="C58" s="40" t="e">
        <f>#REF!</f>
        <v>#REF!</v>
      </c>
      <c r="D58" s="40" t="e">
        <f>#REF!</f>
        <v>#REF!</v>
      </c>
      <c r="E58" s="44" t="e">
        <f>#REF!</f>
        <v>#REF!</v>
      </c>
      <c r="F58" s="44" t="e">
        <f>#REF!</f>
        <v>#REF!</v>
      </c>
      <c r="G58" s="40" t="e">
        <f>#REF!</f>
        <v>#REF!</v>
      </c>
      <c r="H58" s="48" t="e">
        <f>#REF!</f>
        <v>#REF!</v>
      </c>
      <c r="I58" s="40" t="e">
        <f>#REF!</f>
        <v>#REF!</v>
      </c>
      <c r="J58" s="57" t="e">
        <f>#REF!</f>
        <v>#REF!</v>
      </c>
      <c r="K58" s="62" t="e">
        <f>#REF!</f>
        <v>#REF!</v>
      </c>
      <c r="L58" s="65" t="e">
        <f>#REF!</f>
        <v>#REF!</v>
      </c>
      <c r="M58" s="50" t="e">
        <f>#REF!</f>
        <v>#REF!</v>
      </c>
      <c r="N58" s="65" t="e">
        <f>#REF!</f>
        <v>#REF!</v>
      </c>
      <c r="O58" s="65" t="e">
        <f>#REF!</f>
        <v>#REF!</v>
      </c>
      <c r="P58" s="62" t="e">
        <f>#REF!</f>
        <v>#REF!</v>
      </c>
      <c r="Q58" s="62" t="e">
        <f>#REF!</f>
        <v>#REF!</v>
      </c>
      <c r="R58" s="62" t="e">
        <f>#REF!</f>
        <v>#REF!</v>
      </c>
      <c r="S58" s="40" t="e">
        <f>#REF!</f>
        <v>#REF!</v>
      </c>
      <c r="T58" s="40" t="e">
        <f>#REF!</f>
        <v>#REF!</v>
      </c>
      <c r="U58" s="62" t="e">
        <f t="shared" si="0"/>
        <v>#REF!</v>
      </c>
    </row>
    <row r="59" spans="1:21" ht="45" customHeight="1">
      <c r="A59" s="100">
        <v>58</v>
      </c>
      <c r="B59" s="21" t="e">
        <f>#REF!</f>
        <v>#REF!</v>
      </c>
      <c r="C59" s="40" t="e">
        <f>#REF!</f>
        <v>#REF!</v>
      </c>
      <c r="D59" s="40" t="e">
        <f>#REF!</f>
        <v>#REF!</v>
      </c>
      <c r="E59" s="44" t="e">
        <f>#REF!</f>
        <v>#REF!</v>
      </c>
      <c r="F59" s="44" t="e">
        <f>#REF!</f>
        <v>#REF!</v>
      </c>
      <c r="G59" s="40" t="e">
        <f>#REF!</f>
        <v>#REF!</v>
      </c>
      <c r="H59" s="48" t="e">
        <f>#REF!</f>
        <v>#REF!</v>
      </c>
      <c r="I59" s="40" t="e">
        <f>#REF!</f>
        <v>#REF!</v>
      </c>
      <c r="J59" s="57" t="e">
        <f>#REF!</f>
        <v>#REF!</v>
      </c>
      <c r="K59" s="62" t="e">
        <f>#REF!</f>
        <v>#REF!</v>
      </c>
      <c r="L59" s="65" t="e">
        <f>#REF!</f>
        <v>#REF!</v>
      </c>
      <c r="M59" s="50" t="e">
        <f>#REF!</f>
        <v>#REF!</v>
      </c>
      <c r="N59" s="65" t="e">
        <f>#REF!</f>
        <v>#REF!</v>
      </c>
      <c r="O59" s="65" t="e">
        <f>#REF!</f>
        <v>#REF!</v>
      </c>
      <c r="P59" s="62" t="e">
        <f>#REF!</f>
        <v>#REF!</v>
      </c>
      <c r="Q59" s="62" t="e">
        <f>#REF!</f>
        <v>#REF!</v>
      </c>
      <c r="R59" s="62" t="e">
        <f>#REF!</f>
        <v>#REF!</v>
      </c>
      <c r="S59" s="40" t="e">
        <f>#REF!</f>
        <v>#REF!</v>
      </c>
      <c r="T59" s="40" t="e">
        <f>#REF!</f>
        <v>#REF!</v>
      </c>
      <c r="U59" s="62" t="e">
        <f t="shared" si="0"/>
        <v>#REF!</v>
      </c>
    </row>
    <row r="60" spans="1:21" ht="45" customHeight="1">
      <c r="A60" s="100">
        <v>59</v>
      </c>
      <c r="B60" s="21" t="e">
        <f>#REF!</f>
        <v>#REF!</v>
      </c>
      <c r="C60" s="40" t="e">
        <f>#REF!</f>
        <v>#REF!</v>
      </c>
      <c r="D60" s="40" t="e">
        <f>#REF!</f>
        <v>#REF!</v>
      </c>
      <c r="E60" s="44" t="e">
        <f>#REF!</f>
        <v>#REF!</v>
      </c>
      <c r="F60" s="44" t="e">
        <f>#REF!</f>
        <v>#REF!</v>
      </c>
      <c r="G60" s="40" t="e">
        <f>#REF!</f>
        <v>#REF!</v>
      </c>
      <c r="H60" s="48" t="e">
        <f>#REF!</f>
        <v>#REF!</v>
      </c>
      <c r="I60" s="40" t="e">
        <f>#REF!</f>
        <v>#REF!</v>
      </c>
      <c r="J60" s="57" t="e">
        <f>#REF!</f>
        <v>#REF!</v>
      </c>
      <c r="K60" s="62" t="e">
        <f>#REF!</f>
        <v>#REF!</v>
      </c>
      <c r="L60" s="65" t="e">
        <f>#REF!</f>
        <v>#REF!</v>
      </c>
      <c r="M60" s="50" t="e">
        <f>#REF!</f>
        <v>#REF!</v>
      </c>
      <c r="N60" s="65" t="e">
        <f>#REF!</f>
        <v>#REF!</v>
      </c>
      <c r="O60" s="65" t="e">
        <f>#REF!</f>
        <v>#REF!</v>
      </c>
      <c r="P60" s="62" t="e">
        <f>#REF!</f>
        <v>#REF!</v>
      </c>
      <c r="Q60" s="62" t="e">
        <f>#REF!</f>
        <v>#REF!</v>
      </c>
      <c r="R60" s="62" t="e">
        <f>#REF!</f>
        <v>#REF!</v>
      </c>
      <c r="S60" s="40" t="e">
        <f>#REF!</f>
        <v>#REF!</v>
      </c>
      <c r="T60" s="40" t="e">
        <f>#REF!</f>
        <v>#REF!</v>
      </c>
      <c r="U60" s="62" t="e">
        <f t="shared" si="0"/>
        <v>#REF!</v>
      </c>
    </row>
    <row r="61" spans="1:21" ht="45" customHeight="1">
      <c r="A61" s="100">
        <v>60</v>
      </c>
      <c r="B61" s="21" t="e">
        <f>#REF!</f>
        <v>#REF!</v>
      </c>
      <c r="C61" s="40" t="e">
        <f>#REF!</f>
        <v>#REF!</v>
      </c>
      <c r="D61" s="40" t="e">
        <f>#REF!</f>
        <v>#REF!</v>
      </c>
      <c r="E61" s="44" t="e">
        <f>#REF!</f>
        <v>#REF!</v>
      </c>
      <c r="F61" s="44" t="e">
        <f>#REF!</f>
        <v>#REF!</v>
      </c>
      <c r="G61" s="40" t="e">
        <f>#REF!</f>
        <v>#REF!</v>
      </c>
      <c r="H61" s="48" t="e">
        <f>#REF!</f>
        <v>#REF!</v>
      </c>
      <c r="I61" s="40" t="e">
        <f>#REF!</f>
        <v>#REF!</v>
      </c>
      <c r="J61" s="57" t="e">
        <f>#REF!</f>
        <v>#REF!</v>
      </c>
      <c r="K61" s="62" t="e">
        <f>#REF!</f>
        <v>#REF!</v>
      </c>
      <c r="L61" s="65" t="e">
        <f>#REF!</f>
        <v>#REF!</v>
      </c>
      <c r="M61" s="50" t="e">
        <f>#REF!</f>
        <v>#REF!</v>
      </c>
      <c r="N61" s="65" t="e">
        <f>#REF!</f>
        <v>#REF!</v>
      </c>
      <c r="O61" s="65" t="e">
        <f>#REF!</f>
        <v>#REF!</v>
      </c>
      <c r="P61" s="62" t="e">
        <f>#REF!</f>
        <v>#REF!</v>
      </c>
      <c r="Q61" s="62" t="e">
        <f>#REF!</f>
        <v>#REF!</v>
      </c>
      <c r="R61" s="62" t="e">
        <f>#REF!</f>
        <v>#REF!</v>
      </c>
      <c r="S61" s="40" t="e">
        <f>#REF!</f>
        <v>#REF!</v>
      </c>
      <c r="T61" s="40" t="e">
        <f>#REF!</f>
        <v>#REF!</v>
      </c>
      <c r="U61" s="62" t="e">
        <f t="shared" si="0"/>
        <v>#REF!</v>
      </c>
    </row>
    <row r="62" spans="1:21" ht="45" customHeight="1">
      <c r="A62" s="99">
        <v>61</v>
      </c>
      <c r="B62" s="21" t="e">
        <f>#REF!</f>
        <v>#REF!</v>
      </c>
      <c r="C62" s="40" t="e">
        <f>#REF!</f>
        <v>#REF!</v>
      </c>
      <c r="D62" s="40" t="e">
        <f>#REF!</f>
        <v>#REF!</v>
      </c>
      <c r="E62" s="44" t="e">
        <f>#REF!</f>
        <v>#REF!</v>
      </c>
      <c r="F62" s="44" t="e">
        <f>#REF!</f>
        <v>#REF!</v>
      </c>
      <c r="G62" s="40" t="e">
        <f>#REF!</f>
        <v>#REF!</v>
      </c>
      <c r="H62" s="48" t="e">
        <f>#REF!</f>
        <v>#REF!</v>
      </c>
      <c r="I62" s="40" t="e">
        <f>#REF!</f>
        <v>#REF!</v>
      </c>
      <c r="J62" s="56" t="e">
        <f>#REF!</f>
        <v>#REF!</v>
      </c>
      <c r="K62" s="62" t="e">
        <f>#REF!</f>
        <v>#REF!</v>
      </c>
      <c r="L62" s="65" t="e">
        <f>#REF!</f>
        <v>#REF!</v>
      </c>
      <c r="M62" s="50" t="e">
        <f>#REF!</f>
        <v>#REF!</v>
      </c>
      <c r="N62" s="65" t="e">
        <f>#REF!</f>
        <v>#REF!</v>
      </c>
      <c r="O62" s="65" t="e">
        <f>#REF!</f>
        <v>#REF!</v>
      </c>
      <c r="P62" s="62" t="e">
        <f>#REF!</f>
        <v>#REF!</v>
      </c>
      <c r="Q62" s="62" t="e">
        <f>#REF!</f>
        <v>#REF!</v>
      </c>
      <c r="R62" s="62" t="e">
        <f>#REF!</f>
        <v>#REF!</v>
      </c>
      <c r="S62" s="40" t="e">
        <f>#REF!</f>
        <v>#REF!</v>
      </c>
      <c r="T62" s="40" t="e">
        <f>#REF!</f>
        <v>#REF!</v>
      </c>
      <c r="U62" s="62" t="e">
        <f t="shared" si="0"/>
        <v>#REF!</v>
      </c>
    </row>
    <row r="63" spans="1:21" ht="45" customHeight="1">
      <c r="A63" s="100">
        <v>62</v>
      </c>
      <c r="B63" s="21" t="e">
        <f>#REF!</f>
        <v>#REF!</v>
      </c>
      <c r="C63" s="40" t="e">
        <f>#REF!</f>
        <v>#REF!</v>
      </c>
      <c r="D63" s="40" t="e">
        <f>#REF!</f>
        <v>#REF!</v>
      </c>
      <c r="E63" s="44" t="e">
        <f>#REF!</f>
        <v>#REF!</v>
      </c>
      <c r="F63" s="44" t="e">
        <f>#REF!</f>
        <v>#REF!</v>
      </c>
      <c r="G63" s="40" t="e">
        <f>#REF!</f>
        <v>#REF!</v>
      </c>
      <c r="H63" s="48" t="e">
        <f>#REF!</f>
        <v>#REF!</v>
      </c>
      <c r="I63" s="40" t="e">
        <f>#REF!</f>
        <v>#REF!</v>
      </c>
      <c r="J63" s="57" t="e">
        <f>#REF!</f>
        <v>#REF!</v>
      </c>
      <c r="K63" s="62" t="e">
        <f>#REF!</f>
        <v>#REF!</v>
      </c>
      <c r="L63" s="65" t="e">
        <f>#REF!</f>
        <v>#REF!</v>
      </c>
      <c r="M63" s="50" t="e">
        <f>#REF!</f>
        <v>#REF!</v>
      </c>
      <c r="N63" s="65" t="e">
        <f>#REF!</f>
        <v>#REF!</v>
      </c>
      <c r="O63" s="65" t="e">
        <f>#REF!</f>
        <v>#REF!</v>
      </c>
      <c r="P63" s="62" t="e">
        <f>#REF!</f>
        <v>#REF!</v>
      </c>
      <c r="Q63" s="62" t="e">
        <f>#REF!</f>
        <v>#REF!</v>
      </c>
      <c r="R63" s="62" t="e">
        <f>#REF!</f>
        <v>#REF!</v>
      </c>
      <c r="S63" s="40" t="e">
        <f>#REF!</f>
        <v>#REF!</v>
      </c>
      <c r="T63" s="40" t="e">
        <f>#REF!</f>
        <v>#REF!</v>
      </c>
      <c r="U63" s="62" t="e">
        <f t="shared" si="0"/>
        <v>#REF!</v>
      </c>
    </row>
    <row r="64" spans="1:21" ht="45" customHeight="1">
      <c r="A64" s="99">
        <v>63</v>
      </c>
      <c r="B64" s="21" t="e">
        <f>#REF!</f>
        <v>#REF!</v>
      </c>
      <c r="C64" s="40" t="e">
        <f>#REF!</f>
        <v>#REF!</v>
      </c>
      <c r="D64" s="40" t="e">
        <f>#REF!</f>
        <v>#REF!</v>
      </c>
      <c r="E64" s="44" t="e">
        <f>#REF!</f>
        <v>#REF!</v>
      </c>
      <c r="F64" s="44" t="e">
        <f>#REF!</f>
        <v>#REF!</v>
      </c>
      <c r="G64" s="40" t="e">
        <f>#REF!</f>
        <v>#REF!</v>
      </c>
      <c r="H64" s="48" t="e">
        <f>#REF!</f>
        <v>#REF!</v>
      </c>
      <c r="I64" s="40" t="e">
        <f>#REF!</f>
        <v>#REF!</v>
      </c>
      <c r="J64" s="56" t="e">
        <f>#REF!</f>
        <v>#REF!</v>
      </c>
      <c r="K64" s="62" t="e">
        <f>#REF!</f>
        <v>#REF!</v>
      </c>
      <c r="L64" s="65" t="e">
        <f>#REF!</f>
        <v>#REF!</v>
      </c>
      <c r="M64" s="50" t="e">
        <f>#REF!</f>
        <v>#REF!</v>
      </c>
      <c r="N64" s="65" t="e">
        <f>#REF!</f>
        <v>#REF!</v>
      </c>
      <c r="O64" s="65" t="e">
        <f>#REF!</f>
        <v>#REF!</v>
      </c>
      <c r="P64" s="62" t="e">
        <f>#REF!</f>
        <v>#REF!</v>
      </c>
      <c r="Q64" s="62" t="e">
        <f>#REF!</f>
        <v>#REF!</v>
      </c>
      <c r="R64" s="62" t="e">
        <f>#REF!</f>
        <v>#REF!</v>
      </c>
      <c r="S64" s="40" t="e">
        <f>#REF!</f>
        <v>#REF!</v>
      </c>
      <c r="T64" s="40" t="e">
        <f>#REF!</f>
        <v>#REF!</v>
      </c>
      <c r="U64" s="62" t="e">
        <f t="shared" si="0"/>
        <v>#REF!</v>
      </c>
    </row>
    <row r="65" spans="1:23" ht="45" customHeight="1">
      <c r="A65" s="99">
        <v>64</v>
      </c>
      <c r="B65" s="21" t="e">
        <f>#REF!</f>
        <v>#REF!</v>
      </c>
      <c r="C65" s="40" t="e">
        <f>#REF!</f>
        <v>#REF!</v>
      </c>
      <c r="D65" s="40" t="e">
        <f>#REF!</f>
        <v>#REF!</v>
      </c>
      <c r="E65" s="44" t="e">
        <f>#REF!</f>
        <v>#REF!</v>
      </c>
      <c r="F65" s="44" t="e">
        <f>#REF!</f>
        <v>#REF!</v>
      </c>
      <c r="G65" s="40" t="e">
        <f>#REF!</f>
        <v>#REF!</v>
      </c>
      <c r="H65" s="48" t="e">
        <f>#REF!</f>
        <v>#REF!</v>
      </c>
      <c r="I65" s="40" t="e">
        <f>#REF!</f>
        <v>#REF!</v>
      </c>
      <c r="J65" s="56" t="e">
        <f>#REF!</f>
        <v>#REF!</v>
      </c>
      <c r="K65" s="62" t="e">
        <f>#REF!</f>
        <v>#REF!</v>
      </c>
      <c r="L65" s="65" t="e">
        <f>#REF!</f>
        <v>#REF!</v>
      </c>
      <c r="M65" s="50" t="e">
        <f>#REF!</f>
        <v>#REF!</v>
      </c>
      <c r="N65" s="65" t="e">
        <f>#REF!</f>
        <v>#REF!</v>
      </c>
      <c r="O65" s="65" t="e">
        <f>#REF!</f>
        <v>#REF!</v>
      </c>
      <c r="P65" s="62" t="e">
        <f>#REF!</f>
        <v>#REF!</v>
      </c>
      <c r="Q65" s="62" t="e">
        <f>#REF!</f>
        <v>#REF!</v>
      </c>
      <c r="R65" s="62" t="e">
        <f>#REF!</f>
        <v>#REF!</v>
      </c>
      <c r="S65" s="40" t="e">
        <f>#REF!</f>
        <v>#REF!</v>
      </c>
      <c r="T65" s="40" t="e">
        <f>#REF!</f>
        <v>#REF!</v>
      </c>
      <c r="U65" s="62" t="e">
        <f t="shared" si="0"/>
        <v>#REF!</v>
      </c>
    </row>
    <row r="66" spans="1:23" ht="45" customHeight="1">
      <c r="A66" s="101">
        <v>65</v>
      </c>
      <c r="B66" s="21" t="e">
        <f>#REF!</f>
        <v>#REF!</v>
      </c>
      <c r="C66" s="40" t="e">
        <f>#REF!</f>
        <v>#REF!</v>
      </c>
      <c r="D66" s="40" t="e">
        <f>#REF!</f>
        <v>#REF!</v>
      </c>
      <c r="E66" s="44" t="e">
        <f>#REF!</f>
        <v>#REF!</v>
      </c>
      <c r="F66" s="44" t="e">
        <f>#REF!</f>
        <v>#REF!</v>
      </c>
      <c r="G66" s="40" t="e">
        <f>#REF!</f>
        <v>#REF!</v>
      </c>
      <c r="H66" s="48" t="e">
        <f>#REF!</f>
        <v>#REF!</v>
      </c>
      <c r="I66" s="40" t="e">
        <f>#REF!</f>
        <v>#REF!</v>
      </c>
      <c r="J66" s="57" t="e">
        <f>#REF!</f>
        <v>#REF!</v>
      </c>
      <c r="K66" s="62" t="e">
        <f>#REF!</f>
        <v>#REF!</v>
      </c>
      <c r="L66" s="65" t="e">
        <f>#REF!</f>
        <v>#REF!</v>
      </c>
      <c r="M66" s="50" t="e">
        <f>#REF!</f>
        <v>#REF!</v>
      </c>
      <c r="N66" s="65" t="e">
        <f>#REF!</f>
        <v>#REF!</v>
      </c>
      <c r="O66" s="65" t="e">
        <f>#REF!</f>
        <v>#REF!</v>
      </c>
      <c r="P66" s="62" t="e">
        <f>#REF!</f>
        <v>#REF!</v>
      </c>
      <c r="Q66" s="62" t="e">
        <f>#REF!</f>
        <v>#REF!</v>
      </c>
      <c r="R66" s="62" t="e">
        <f>#REF!</f>
        <v>#REF!</v>
      </c>
      <c r="S66" s="40" t="e">
        <f>#REF!</f>
        <v>#REF!</v>
      </c>
      <c r="T66" s="40" t="e">
        <f>#REF!</f>
        <v>#REF!</v>
      </c>
      <c r="U66" s="62" t="e">
        <f t="shared" ref="U66:U129" si="1">Q66+R66</f>
        <v>#REF!</v>
      </c>
    </row>
    <row r="67" spans="1:23" ht="45" customHeight="1">
      <c r="A67" s="100">
        <v>66</v>
      </c>
      <c r="B67" s="21" t="e">
        <f>#REF!</f>
        <v>#REF!</v>
      </c>
      <c r="C67" s="40" t="e">
        <f>#REF!</f>
        <v>#REF!</v>
      </c>
      <c r="D67" s="40" t="e">
        <f>#REF!</f>
        <v>#REF!</v>
      </c>
      <c r="E67" s="44" t="e">
        <f>#REF!</f>
        <v>#REF!</v>
      </c>
      <c r="F67" s="44" t="e">
        <f>#REF!</f>
        <v>#REF!</v>
      </c>
      <c r="G67" s="40" t="e">
        <f>#REF!</f>
        <v>#REF!</v>
      </c>
      <c r="H67" s="48" t="e">
        <f>#REF!</f>
        <v>#REF!</v>
      </c>
      <c r="I67" s="40" t="e">
        <f>#REF!</f>
        <v>#REF!</v>
      </c>
      <c r="J67" s="57" t="e">
        <f>#REF!</f>
        <v>#REF!</v>
      </c>
      <c r="K67" s="62" t="e">
        <f>#REF!</f>
        <v>#REF!</v>
      </c>
      <c r="L67" s="65" t="e">
        <f>#REF!</f>
        <v>#REF!</v>
      </c>
      <c r="M67" s="50" t="e">
        <f>#REF!</f>
        <v>#REF!</v>
      </c>
      <c r="N67" s="65" t="e">
        <f>#REF!</f>
        <v>#REF!</v>
      </c>
      <c r="O67" s="65" t="e">
        <f>#REF!</f>
        <v>#REF!</v>
      </c>
      <c r="P67" s="62" t="e">
        <f>#REF!</f>
        <v>#REF!</v>
      </c>
      <c r="Q67" s="62" t="e">
        <f>#REF!</f>
        <v>#REF!</v>
      </c>
      <c r="R67" s="62" t="e">
        <f>#REF!</f>
        <v>#REF!</v>
      </c>
      <c r="S67" s="40" t="e">
        <f>#REF!</f>
        <v>#REF!</v>
      </c>
      <c r="T67" s="40" t="e">
        <f>#REF!</f>
        <v>#REF!</v>
      </c>
      <c r="U67" s="62" t="e">
        <f t="shared" si="1"/>
        <v>#REF!</v>
      </c>
    </row>
    <row r="68" spans="1:23" s="35" customFormat="1" ht="45" customHeight="1">
      <c r="A68" s="100">
        <v>67</v>
      </c>
      <c r="B68" s="21" t="e">
        <f>#REF!</f>
        <v>#REF!</v>
      </c>
      <c r="C68" s="40" t="e">
        <f>#REF!</f>
        <v>#REF!</v>
      </c>
      <c r="D68" s="40" t="e">
        <f>#REF!</f>
        <v>#REF!</v>
      </c>
      <c r="E68" s="44" t="e">
        <f>#REF!</f>
        <v>#REF!</v>
      </c>
      <c r="F68" s="44" t="e">
        <f>#REF!</f>
        <v>#REF!</v>
      </c>
      <c r="G68" s="40" t="e">
        <f>#REF!</f>
        <v>#REF!</v>
      </c>
      <c r="H68" s="48" t="e">
        <f>#REF!</f>
        <v>#REF!</v>
      </c>
      <c r="I68" s="40" t="e">
        <f>#REF!</f>
        <v>#REF!</v>
      </c>
      <c r="J68" s="57" t="e">
        <f>#REF!</f>
        <v>#REF!</v>
      </c>
      <c r="K68" s="62" t="e">
        <f>#REF!</f>
        <v>#REF!</v>
      </c>
      <c r="L68" s="65" t="e">
        <f>#REF!</f>
        <v>#REF!</v>
      </c>
      <c r="M68" s="50" t="e">
        <f>#REF!</f>
        <v>#REF!</v>
      </c>
      <c r="N68" s="65" t="e">
        <f>#REF!</f>
        <v>#REF!</v>
      </c>
      <c r="O68" s="65" t="e">
        <f>#REF!</f>
        <v>#REF!</v>
      </c>
      <c r="P68" s="62" t="e">
        <f>#REF!</f>
        <v>#REF!</v>
      </c>
      <c r="Q68" s="62" t="e">
        <f>#REF!</f>
        <v>#REF!</v>
      </c>
      <c r="R68" s="62" t="e">
        <f>#REF!</f>
        <v>#REF!</v>
      </c>
      <c r="S68" s="40" t="e">
        <f>#REF!</f>
        <v>#REF!</v>
      </c>
      <c r="T68" s="40" t="e">
        <f>#REF!</f>
        <v>#REF!</v>
      </c>
      <c r="U68" s="62" t="e">
        <f t="shared" si="1"/>
        <v>#REF!</v>
      </c>
      <c r="V68" s="30"/>
      <c r="W68" s="30"/>
    </row>
    <row r="69" spans="1:23" ht="45" customHeight="1">
      <c r="A69" s="101">
        <v>68</v>
      </c>
      <c r="B69" s="21" t="e">
        <f>#REF!</f>
        <v>#REF!</v>
      </c>
      <c r="C69" s="40" t="e">
        <f>#REF!</f>
        <v>#REF!</v>
      </c>
      <c r="D69" s="40" t="e">
        <f>#REF!</f>
        <v>#REF!</v>
      </c>
      <c r="E69" s="44" t="e">
        <f>#REF!</f>
        <v>#REF!</v>
      </c>
      <c r="F69" s="44" t="e">
        <f>#REF!</f>
        <v>#REF!</v>
      </c>
      <c r="G69" s="40" t="e">
        <f>#REF!</f>
        <v>#REF!</v>
      </c>
      <c r="H69" s="48" t="e">
        <f>#REF!</f>
        <v>#REF!</v>
      </c>
      <c r="I69" s="40" t="e">
        <f>#REF!</f>
        <v>#REF!</v>
      </c>
      <c r="J69" s="57" t="e">
        <f>#REF!</f>
        <v>#REF!</v>
      </c>
      <c r="K69" s="62" t="e">
        <f>#REF!</f>
        <v>#REF!</v>
      </c>
      <c r="L69" s="65" t="e">
        <f>#REF!</f>
        <v>#REF!</v>
      </c>
      <c r="M69" s="50" t="e">
        <f>#REF!</f>
        <v>#REF!</v>
      </c>
      <c r="N69" s="65" t="e">
        <f>#REF!</f>
        <v>#REF!</v>
      </c>
      <c r="O69" s="65" t="e">
        <f>#REF!</f>
        <v>#REF!</v>
      </c>
      <c r="P69" s="62" t="e">
        <f>#REF!</f>
        <v>#REF!</v>
      </c>
      <c r="Q69" s="62" t="e">
        <f>#REF!</f>
        <v>#REF!</v>
      </c>
      <c r="R69" s="62" t="e">
        <f>#REF!</f>
        <v>#REF!</v>
      </c>
      <c r="S69" s="40" t="e">
        <f>#REF!</f>
        <v>#REF!</v>
      </c>
      <c r="T69" s="40" t="e">
        <f>#REF!</f>
        <v>#REF!</v>
      </c>
      <c r="U69" s="62" t="e">
        <f t="shared" si="1"/>
        <v>#REF!</v>
      </c>
    </row>
    <row r="70" spans="1:23" ht="45" customHeight="1">
      <c r="A70" s="101">
        <v>69</v>
      </c>
      <c r="B70" s="21" t="e">
        <f>#REF!</f>
        <v>#REF!</v>
      </c>
      <c r="C70" s="40" t="e">
        <f>#REF!</f>
        <v>#REF!</v>
      </c>
      <c r="D70" s="40" t="e">
        <f>#REF!</f>
        <v>#REF!</v>
      </c>
      <c r="E70" s="44" t="e">
        <f>#REF!</f>
        <v>#REF!</v>
      </c>
      <c r="F70" s="44" t="e">
        <f>#REF!</f>
        <v>#REF!</v>
      </c>
      <c r="G70" s="40" t="e">
        <f>#REF!</f>
        <v>#REF!</v>
      </c>
      <c r="H70" s="48" t="e">
        <f>#REF!</f>
        <v>#REF!</v>
      </c>
      <c r="I70" s="40" t="e">
        <f>#REF!</f>
        <v>#REF!</v>
      </c>
      <c r="J70" s="57" t="e">
        <f>#REF!</f>
        <v>#REF!</v>
      </c>
      <c r="K70" s="62" t="e">
        <f>#REF!</f>
        <v>#REF!</v>
      </c>
      <c r="L70" s="65" t="e">
        <f>#REF!</f>
        <v>#REF!</v>
      </c>
      <c r="M70" s="50" t="e">
        <f>#REF!</f>
        <v>#REF!</v>
      </c>
      <c r="N70" s="65" t="e">
        <f>#REF!</f>
        <v>#REF!</v>
      </c>
      <c r="O70" s="65" t="e">
        <f>#REF!</f>
        <v>#REF!</v>
      </c>
      <c r="P70" s="62" t="e">
        <f>#REF!</f>
        <v>#REF!</v>
      </c>
      <c r="Q70" s="62" t="e">
        <f>#REF!</f>
        <v>#REF!</v>
      </c>
      <c r="R70" s="62" t="e">
        <f>#REF!</f>
        <v>#REF!</v>
      </c>
      <c r="S70" s="40" t="e">
        <f>#REF!</f>
        <v>#REF!</v>
      </c>
      <c r="T70" s="40" t="e">
        <f>#REF!</f>
        <v>#REF!</v>
      </c>
      <c r="U70" s="62" t="e">
        <f t="shared" si="1"/>
        <v>#REF!</v>
      </c>
    </row>
    <row r="71" spans="1:23" ht="45" customHeight="1">
      <c r="A71" s="99">
        <v>70</v>
      </c>
      <c r="B71" s="21" t="e">
        <f>#REF!</f>
        <v>#REF!</v>
      </c>
      <c r="C71" s="40" t="e">
        <f>#REF!</f>
        <v>#REF!</v>
      </c>
      <c r="D71" s="40" t="e">
        <f>#REF!</f>
        <v>#REF!</v>
      </c>
      <c r="E71" s="44" t="e">
        <f>#REF!</f>
        <v>#REF!</v>
      </c>
      <c r="F71" s="44" t="e">
        <f>#REF!</f>
        <v>#REF!</v>
      </c>
      <c r="G71" s="40" t="e">
        <f>#REF!</f>
        <v>#REF!</v>
      </c>
      <c r="H71" s="48" t="e">
        <f>#REF!</f>
        <v>#REF!</v>
      </c>
      <c r="I71" s="40" t="e">
        <f>#REF!</f>
        <v>#REF!</v>
      </c>
      <c r="J71" s="56" t="e">
        <f>#REF!</f>
        <v>#REF!</v>
      </c>
      <c r="K71" s="62" t="e">
        <f>#REF!</f>
        <v>#REF!</v>
      </c>
      <c r="L71" s="65" t="e">
        <f>#REF!</f>
        <v>#REF!</v>
      </c>
      <c r="M71" s="50" t="e">
        <f>#REF!</f>
        <v>#REF!</v>
      </c>
      <c r="N71" s="65" t="e">
        <f>#REF!</f>
        <v>#REF!</v>
      </c>
      <c r="O71" s="65" t="e">
        <f>#REF!</f>
        <v>#REF!</v>
      </c>
      <c r="P71" s="62" t="e">
        <f>#REF!</f>
        <v>#REF!</v>
      </c>
      <c r="Q71" s="62" t="e">
        <f>#REF!</f>
        <v>#REF!</v>
      </c>
      <c r="R71" s="62" t="e">
        <f>#REF!</f>
        <v>#REF!</v>
      </c>
      <c r="S71" s="40" t="e">
        <f>#REF!</f>
        <v>#REF!</v>
      </c>
      <c r="T71" s="40" t="e">
        <f>#REF!</f>
        <v>#REF!</v>
      </c>
      <c r="U71" s="62" t="e">
        <f t="shared" si="1"/>
        <v>#REF!</v>
      </c>
    </row>
    <row r="72" spans="1:23" ht="45" customHeight="1">
      <c r="A72" s="99">
        <v>71</v>
      </c>
      <c r="B72" s="21" t="e">
        <f>#REF!</f>
        <v>#REF!</v>
      </c>
      <c r="C72" s="40" t="e">
        <f>#REF!</f>
        <v>#REF!</v>
      </c>
      <c r="D72" s="40" t="e">
        <f>#REF!</f>
        <v>#REF!</v>
      </c>
      <c r="E72" s="44" t="e">
        <f>#REF!</f>
        <v>#REF!</v>
      </c>
      <c r="F72" s="44" t="e">
        <f>#REF!</f>
        <v>#REF!</v>
      </c>
      <c r="G72" s="40" t="e">
        <f>#REF!</f>
        <v>#REF!</v>
      </c>
      <c r="H72" s="48" t="e">
        <f>#REF!</f>
        <v>#REF!</v>
      </c>
      <c r="I72" s="40" t="e">
        <f>#REF!</f>
        <v>#REF!</v>
      </c>
      <c r="J72" s="56" t="e">
        <f>#REF!</f>
        <v>#REF!</v>
      </c>
      <c r="K72" s="62" t="e">
        <f>#REF!</f>
        <v>#REF!</v>
      </c>
      <c r="L72" s="65" t="e">
        <f>#REF!</f>
        <v>#REF!</v>
      </c>
      <c r="M72" s="50" t="e">
        <f>#REF!</f>
        <v>#REF!</v>
      </c>
      <c r="N72" s="65" t="e">
        <f>#REF!</f>
        <v>#REF!</v>
      </c>
      <c r="O72" s="65" t="e">
        <f>#REF!</f>
        <v>#REF!</v>
      </c>
      <c r="P72" s="62" t="e">
        <f>#REF!</f>
        <v>#REF!</v>
      </c>
      <c r="Q72" s="62" t="e">
        <f>#REF!</f>
        <v>#REF!</v>
      </c>
      <c r="R72" s="62" t="e">
        <f>#REF!</f>
        <v>#REF!</v>
      </c>
      <c r="S72" s="40" t="e">
        <f>#REF!</f>
        <v>#REF!</v>
      </c>
      <c r="T72" s="40" t="e">
        <f>#REF!</f>
        <v>#REF!</v>
      </c>
      <c r="U72" s="62" t="e">
        <f t="shared" si="1"/>
        <v>#REF!</v>
      </c>
    </row>
    <row r="73" spans="1:23" ht="45" customHeight="1">
      <c r="A73" s="100">
        <v>72</v>
      </c>
      <c r="B73" s="21" t="e">
        <f>#REF!</f>
        <v>#REF!</v>
      </c>
      <c r="C73" s="40" t="e">
        <f>#REF!</f>
        <v>#REF!</v>
      </c>
      <c r="D73" s="40" t="e">
        <f>#REF!</f>
        <v>#REF!</v>
      </c>
      <c r="E73" s="44" t="e">
        <f>#REF!</f>
        <v>#REF!</v>
      </c>
      <c r="F73" s="44" t="e">
        <f>#REF!</f>
        <v>#REF!</v>
      </c>
      <c r="G73" s="40" t="e">
        <f>#REF!</f>
        <v>#REF!</v>
      </c>
      <c r="H73" s="48" t="e">
        <f>#REF!</f>
        <v>#REF!</v>
      </c>
      <c r="I73" s="40" t="e">
        <f>#REF!</f>
        <v>#REF!</v>
      </c>
      <c r="J73" s="57" t="e">
        <f>#REF!</f>
        <v>#REF!</v>
      </c>
      <c r="K73" s="62" t="e">
        <f>#REF!</f>
        <v>#REF!</v>
      </c>
      <c r="L73" s="65" t="e">
        <f>#REF!</f>
        <v>#REF!</v>
      </c>
      <c r="M73" s="50" t="e">
        <f>#REF!</f>
        <v>#REF!</v>
      </c>
      <c r="N73" s="65" t="e">
        <f>#REF!</f>
        <v>#REF!</v>
      </c>
      <c r="O73" s="65" t="e">
        <f>#REF!</f>
        <v>#REF!</v>
      </c>
      <c r="P73" s="62" t="e">
        <f>#REF!</f>
        <v>#REF!</v>
      </c>
      <c r="Q73" s="62" t="e">
        <f>#REF!</f>
        <v>#REF!</v>
      </c>
      <c r="R73" s="62" t="e">
        <f>#REF!</f>
        <v>#REF!</v>
      </c>
      <c r="S73" s="40" t="e">
        <f>#REF!</f>
        <v>#REF!</v>
      </c>
      <c r="T73" s="40" t="e">
        <f>#REF!</f>
        <v>#REF!</v>
      </c>
      <c r="U73" s="62" t="e">
        <f t="shared" si="1"/>
        <v>#REF!</v>
      </c>
    </row>
    <row r="74" spans="1:23" ht="45" customHeight="1">
      <c r="A74" s="99">
        <v>73</v>
      </c>
      <c r="B74" s="21" t="e">
        <f>#REF!</f>
        <v>#REF!</v>
      </c>
      <c r="C74" s="40" t="e">
        <f>#REF!</f>
        <v>#REF!</v>
      </c>
      <c r="D74" s="40" t="e">
        <f>#REF!</f>
        <v>#REF!</v>
      </c>
      <c r="E74" s="44" t="e">
        <f>#REF!</f>
        <v>#REF!</v>
      </c>
      <c r="F74" s="44" t="e">
        <f>#REF!</f>
        <v>#REF!</v>
      </c>
      <c r="G74" s="40" t="e">
        <f>#REF!</f>
        <v>#REF!</v>
      </c>
      <c r="H74" s="48" t="e">
        <f>#REF!</f>
        <v>#REF!</v>
      </c>
      <c r="I74" s="40" t="e">
        <f>#REF!</f>
        <v>#REF!</v>
      </c>
      <c r="J74" s="57" t="e">
        <f>#REF!</f>
        <v>#REF!</v>
      </c>
      <c r="K74" s="62" t="e">
        <f>#REF!</f>
        <v>#REF!</v>
      </c>
      <c r="L74" s="65" t="e">
        <f>#REF!</f>
        <v>#REF!</v>
      </c>
      <c r="M74" s="50" t="e">
        <f>#REF!</f>
        <v>#REF!</v>
      </c>
      <c r="N74" s="65" t="e">
        <f>#REF!</f>
        <v>#REF!</v>
      </c>
      <c r="O74" s="65" t="e">
        <f>#REF!</f>
        <v>#REF!</v>
      </c>
      <c r="P74" s="62" t="e">
        <f>#REF!</f>
        <v>#REF!</v>
      </c>
      <c r="Q74" s="62" t="e">
        <f>#REF!</f>
        <v>#REF!</v>
      </c>
      <c r="R74" s="62" t="e">
        <f>#REF!</f>
        <v>#REF!</v>
      </c>
      <c r="S74" s="40" t="e">
        <f>#REF!</f>
        <v>#REF!</v>
      </c>
      <c r="T74" s="40" t="e">
        <f>#REF!</f>
        <v>#REF!</v>
      </c>
      <c r="U74" s="62" t="e">
        <f t="shared" si="1"/>
        <v>#REF!</v>
      </c>
    </row>
    <row r="75" spans="1:23" ht="45" customHeight="1">
      <c r="A75" s="100">
        <v>74</v>
      </c>
      <c r="B75" s="21" t="e">
        <f>#REF!</f>
        <v>#REF!</v>
      </c>
      <c r="C75" s="40" t="e">
        <f>#REF!</f>
        <v>#REF!</v>
      </c>
      <c r="D75" s="40" t="e">
        <f>#REF!</f>
        <v>#REF!</v>
      </c>
      <c r="E75" s="44" t="e">
        <f>#REF!</f>
        <v>#REF!</v>
      </c>
      <c r="F75" s="44" t="e">
        <f>#REF!</f>
        <v>#REF!</v>
      </c>
      <c r="G75" s="40" t="e">
        <f>#REF!</f>
        <v>#REF!</v>
      </c>
      <c r="H75" s="48" t="e">
        <f>#REF!</f>
        <v>#REF!</v>
      </c>
      <c r="I75" s="40" t="e">
        <f>#REF!</f>
        <v>#REF!</v>
      </c>
      <c r="J75" s="57" t="e">
        <f>#REF!</f>
        <v>#REF!</v>
      </c>
      <c r="K75" s="62" t="e">
        <f>#REF!</f>
        <v>#REF!</v>
      </c>
      <c r="L75" s="65" t="e">
        <f>#REF!</f>
        <v>#REF!</v>
      </c>
      <c r="M75" s="50" t="e">
        <f>#REF!</f>
        <v>#REF!</v>
      </c>
      <c r="N75" s="65" t="e">
        <f>#REF!</f>
        <v>#REF!</v>
      </c>
      <c r="O75" s="65" t="e">
        <f>#REF!</f>
        <v>#REF!</v>
      </c>
      <c r="P75" s="62" t="e">
        <f>#REF!</f>
        <v>#REF!</v>
      </c>
      <c r="Q75" s="62" t="e">
        <f>#REF!</f>
        <v>#REF!</v>
      </c>
      <c r="R75" s="62" t="e">
        <f>#REF!</f>
        <v>#REF!</v>
      </c>
      <c r="S75" s="40" t="e">
        <f>#REF!</f>
        <v>#REF!</v>
      </c>
      <c r="T75" s="40" t="e">
        <f>#REF!</f>
        <v>#REF!</v>
      </c>
      <c r="U75" s="62" t="e">
        <f t="shared" si="1"/>
        <v>#REF!</v>
      </c>
    </row>
    <row r="76" spans="1:23" ht="45" customHeight="1">
      <c r="A76" s="99">
        <v>75</v>
      </c>
      <c r="B76" s="21" t="e">
        <f>#REF!</f>
        <v>#REF!</v>
      </c>
      <c r="C76" s="40" t="e">
        <f>#REF!</f>
        <v>#REF!</v>
      </c>
      <c r="D76" s="40" t="e">
        <f>#REF!</f>
        <v>#REF!</v>
      </c>
      <c r="E76" s="44" t="e">
        <f>#REF!</f>
        <v>#REF!</v>
      </c>
      <c r="F76" s="44" t="e">
        <f>#REF!</f>
        <v>#REF!</v>
      </c>
      <c r="G76" s="40" t="e">
        <f>#REF!</f>
        <v>#REF!</v>
      </c>
      <c r="H76" s="48" t="e">
        <f>#REF!</f>
        <v>#REF!</v>
      </c>
      <c r="I76" s="40" t="e">
        <f>#REF!</f>
        <v>#REF!</v>
      </c>
      <c r="J76" s="56" t="e">
        <f>#REF!</f>
        <v>#REF!</v>
      </c>
      <c r="K76" s="62" t="e">
        <f>#REF!</f>
        <v>#REF!</v>
      </c>
      <c r="L76" s="65" t="e">
        <f>#REF!</f>
        <v>#REF!</v>
      </c>
      <c r="M76" s="50" t="e">
        <f>#REF!</f>
        <v>#REF!</v>
      </c>
      <c r="N76" s="65" t="e">
        <f>#REF!</f>
        <v>#REF!</v>
      </c>
      <c r="O76" s="65" t="e">
        <f>#REF!</f>
        <v>#REF!</v>
      </c>
      <c r="P76" s="62" t="e">
        <f>#REF!</f>
        <v>#REF!</v>
      </c>
      <c r="Q76" s="62" t="e">
        <f>#REF!</f>
        <v>#REF!</v>
      </c>
      <c r="R76" s="62" t="e">
        <f>#REF!</f>
        <v>#REF!</v>
      </c>
      <c r="S76" s="40" t="e">
        <f>#REF!</f>
        <v>#REF!</v>
      </c>
      <c r="T76" s="40" t="e">
        <f>#REF!</f>
        <v>#REF!</v>
      </c>
      <c r="U76" s="62" t="e">
        <f t="shared" si="1"/>
        <v>#REF!</v>
      </c>
    </row>
    <row r="77" spans="1:23" ht="45" customHeight="1">
      <c r="A77" s="100">
        <v>76</v>
      </c>
      <c r="B77" s="21" t="e">
        <f>#REF!</f>
        <v>#REF!</v>
      </c>
      <c r="C77" s="40" t="e">
        <f>#REF!</f>
        <v>#REF!</v>
      </c>
      <c r="D77" s="40" t="e">
        <f>#REF!</f>
        <v>#REF!</v>
      </c>
      <c r="E77" s="44" t="e">
        <f>#REF!</f>
        <v>#REF!</v>
      </c>
      <c r="F77" s="44" t="e">
        <f>#REF!</f>
        <v>#REF!</v>
      </c>
      <c r="G77" s="40" t="e">
        <f>#REF!</f>
        <v>#REF!</v>
      </c>
      <c r="H77" s="48" t="e">
        <f>#REF!</f>
        <v>#REF!</v>
      </c>
      <c r="I77" s="40" t="e">
        <f>#REF!</f>
        <v>#REF!</v>
      </c>
      <c r="J77" s="57" t="e">
        <f>#REF!</f>
        <v>#REF!</v>
      </c>
      <c r="K77" s="62" t="e">
        <f>#REF!</f>
        <v>#REF!</v>
      </c>
      <c r="L77" s="65" t="e">
        <f>#REF!</f>
        <v>#REF!</v>
      </c>
      <c r="M77" s="50" t="e">
        <f>#REF!</f>
        <v>#REF!</v>
      </c>
      <c r="N77" s="65" t="e">
        <f>#REF!</f>
        <v>#REF!</v>
      </c>
      <c r="O77" s="65" t="e">
        <f>#REF!</f>
        <v>#REF!</v>
      </c>
      <c r="P77" s="62" t="e">
        <f>#REF!</f>
        <v>#REF!</v>
      </c>
      <c r="Q77" s="62" t="e">
        <f>#REF!</f>
        <v>#REF!</v>
      </c>
      <c r="R77" s="62" t="e">
        <f>#REF!</f>
        <v>#REF!</v>
      </c>
      <c r="S77" s="40" t="e">
        <f>#REF!</f>
        <v>#REF!</v>
      </c>
      <c r="T77" s="40" t="e">
        <f>#REF!</f>
        <v>#REF!</v>
      </c>
      <c r="U77" s="62" t="e">
        <f t="shared" si="1"/>
        <v>#REF!</v>
      </c>
    </row>
    <row r="78" spans="1:23" ht="45" customHeight="1">
      <c r="A78" s="100">
        <v>77</v>
      </c>
      <c r="B78" s="21" t="e">
        <f>#REF!</f>
        <v>#REF!</v>
      </c>
      <c r="C78" s="40" t="e">
        <f>#REF!</f>
        <v>#REF!</v>
      </c>
      <c r="D78" s="40" t="e">
        <f>#REF!</f>
        <v>#REF!</v>
      </c>
      <c r="E78" s="44" t="e">
        <f>#REF!</f>
        <v>#REF!</v>
      </c>
      <c r="F78" s="44" t="e">
        <f>#REF!</f>
        <v>#REF!</v>
      </c>
      <c r="G78" s="40" t="e">
        <f>#REF!</f>
        <v>#REF!</v>
      </c>
      <c r="H78" s="48" t="e">
        <f>#REF!</f>
        <v>#REF!</v>
      </c>
      <c r="I78" s="40" t="e">
        <f>#REF!</f>
        <v>#REF!</v>
      </c>
      <c r="J78" s="57" t="e">
        <f>#REF!</f>
        <v>#REF!</v>
      </c>
      <c r="K78" s="62" t="e">
        <f>#REF!</f>
        <v>#REF!</v>
      </c>
      <c r="L78" s="65" t="e">
        <f>#REF!</f>
        <v>#REF!</v>
      </c>
      <c r="M78" s="50" t="e">
        <f>#REF!</f>
        <v>#REF!</v>
      </c>
      <c r="N78" s="65" t="e">
        <f>#REF!</f>
        <v>#REF!</v>
      </c>
      <c r="O78" s="65" t="e">
        <f>#REF!</f>
        <v>#REF!</v>
      </c>
      <c r="P78" s="62" t="e">
        <f>#REF!</f>
        <v>#REF!</v>
      </c>
      <c r="Q78" s="62" t="e">
        <f>#REF!</f>
        <v>#REF!</v>
      </c>
      <c r="R78" s="62" t="e">
        <f>#REF!</f>
        <v>#REF!</v>
      </c>
      <c r="S78" s="40" t="e">
        <f>#REF!</f>
        <v>#REF!</v>
      </c>
      <c r="T78" s="40" t="e">
        <f>#REF!</f>
        <v>#REF!</v>
      </c>
      <c r="U78" s="62" t="e">
        <f t="shared" si="1"/>
        <v>#REF!</v>
      </c>
    </row>
    <row r="79" spans="1:23" ht="45" customHeight="1">
      <c r="A79" s="100">
        <v>78</v>
      </c>
      <c r="B79" s="21" t="e">
        <f>#REF!</f>
        <v>#REF!</v>
      </c>
      <c r="C79" s="40" t="e">
        <f>#REF!</f>
        <v>#REF!</v>
      </c>
      <c r="D79" s="40" t="e">
        <f>#REF!</f>
        <v>#REF!</v>
      </c>
      <c r="E79" s="44" t="e">
        <f>#REF!</f>
        <v>#REF!</v>
      </c>
      <c r="F79" s="44" t="e">
        <f>#REF!</f>
        <v>#REF!</v>
      </c>
      <c r="G79" s="40" t="e">
        <f>#REF!</f>
        <v>#REF!</v>
      </c>
      <c r="H79" s="48" t="e">
        <f>#REF!</f>
        <v>#REF!</v>
      </c>
      <c r="I79" s="40" t="e">
        <f>#REF!</f>
        <v>#REF!</v>
      </c>
      <c r="J79" s="57" t="e">
        <f>#REF!</f>
        <v>#REF!</v>
      </c>
      <c r="K79" s="62" t="e">
        <f>#REF!</f>
        <v>#REF!</v>
      </c>
      <c r="L79" s="65" t="e">
        <f>#REF!</f>
        <v>#REF!</v>
      </c>
      <c r="M79" s="50" t="e">
        <f>#REF!</f>
        <v>#REF!</v>
      </c>
      <c r="N79" s="65" t="e">
        <f>#REF!</f>
        <v>#REF!</v>
      </c>
      <c r="O79" s="65" t="e">
        <f>#REF!</f>
        <v>#REF!</v>
      </c>
      <c r="P79" s="62" t="e">
        <f>#REF!</f>
        <v>#REF!</v>
      </c>
      <c r="Q79" s="62" t="e">
        <f>#REF!</f>
        <v>#REF!</v>
      </c>
      <c r="R79" s="62" t="e">
        <f>#REF!</f>
        <v>#REF!</v>
      </c>
      <c r="S79" s="40" t="e">
        <f>#REF!</f>
        <v>#REF!</v>
      </c>
      <c r="T79" s="40" t="e">
        <f>#REF!</f>
        <v>#REF!</v>
      </c>
      <c r="U79" s="62" t="e">
        <f t="shared" si="1"/>
        <v>#REF!</v>
      </c>
    </row>
    <row r="80" spans="1:23" ht="45" customHeight="1">
      <c r="A80" s="100">
        <v>79</v>
      </c>
      <c r="B80" s="21" t="e">
        <f>#REF!</f>
        <v>#REF!</v>
      </c>
      <c r="C80" s="40" t="e">
        <f>#REF!</f>
        <v>#REF!</v>
      </c>
      <c r="D80" s="40" t="e">
        <f>#REF!</f>
        <v>#REF!</v>
      </c>
      <c r="E80" s="44" t="e">
        <f>#REF!</f>
        <v>#REF!</v>
      </c>
      <c r="F80" s="44" t="e">
        <f>#REF!</f>
        <v>#REF!</v>
      </c>
      <c r="G80" s="40" t="e">
        <f>#REF!</f>
        <v>#REF!</v>
      </c>
      <c r="H80" s="48" t="e">
        <f>#REF!</f>
        <v>#REF!</v>
      </c>
      <c r="I80" s="40" t="e">
        <f>#REF!</f>
        <v>#REF!</v>
      </c>
      <c r="J80" s="57" t="e">
        <f>#REF!</f>
        <v>#REF!</v>
      </c>
      <c r="K80" s="62" t="e">
        <f>#REF!</f>
        <v>#REF!</v>
      </c>
      <c r="L80" s="65" t="e">
        <f>#REF!</f>
        <v>#REF!</v>
      </c>
      <c r="M80" s="50" t="e">
        <f>#REF!</f>
        <v>#REF!</v>
      </c>
      <c r="N80" s="65" t="e">
        <f>#REF!</f>
        <v>#REF!</v>
      </c>
      <c r="O80" s="65" t="e">
        <f>#REF!</f>
        <v>#REF!</v>
      </c>
      <c r="P80" s="62" t="e">
        <f>#REF!</f>
        <v>#REF!</v>
      </c>
      <c r="Q80" s="62" t="e">
        <f>#REF!</f>
        <v>#REF!</v>
      </c>
      <c r="R80" s="62" t="e">
        <f>#REF!</f>
        <v>#REF!</v>
      </c>
      <c r="S80" s="40" t="e">
        <f>#REF!</f>
        <v>#REF!</v>
      </c>
      <c r="T80" s="40" t="e">
        <f>#REF!</f>
        <v>#REF!</v>
      </c>
      <c r="U80" s="62" t="e">
        <f t="shared" si="1"/>
        <v>#REF!</v>
      </c>
    </row>
    <row r="81" spans="1:21" ht="45" customHeight="1">
      <c r="A81" s="99">
        <v>80</v>
      </c>
      <c r="B81" s="21" t="e">
        <f>#REF!</f>
        <v>#REF!</v>
      </c>
      <c r="C81" s="40" t="e">
        <f>#REF!</f>
        <v>#REF!</v>
      </c>
      <c r="D81" s="40" t="e">
        <f>#REF!</f>
        <v>#REF!</v>
      </c>
      <c r="E81" s="44" t="e">
        <f>#REF!</f>
        <v>#REF!</v>
      </c>
      <c r="F81" s="44" t="e">
        <f>#REF!</f>
        <v>#REF!</v>
      </c>
      <c r="G81" s="40" t="e">
        <f>#REF!</f>
        <v>#REF!</v>
      </c>
      <c r="H81" s="48" t="e">
        <f>#REF!</f>
        <v>#REF!</v>
      </c>
      <c r="I81" s="40" t="e">
        <f>#REF!</f>
        <v>#REF!</v>
      </c>
      <c r="J81" s="56" t="e">
        <f>#REF!</f>
        <v>#REF!</v>
      </c>
      <c r="K81" s="62" t="e">
        <f>#REF!</f>
        <v>#REF!</v>
      </c>
      <c r="L81" s="65" t="e">
        <f>#REF!</f>
        <v>#REF!</v>
      </c>
      <c r="M81" s="50" t="e">
        <f>#REF!</f>
        <v>#REF!</v>
      </c>
      <c r="N81" s="65" t="e">
        <f>#REF!</f>
        <v>#REF!</v>
      </c>
      <c r="O81" s="65" t="e">
        <f>#REF!</f>
        <v>#REF!</v>
      </c>
      <c r="P81" s="62" t="e">
        <f>#REF!</f>
        <v>#REF!</v>
      </c>
      <c r="Q81" s="62" t="e">
        <f>#REF!</f>
        <v>#REF!</v>
      </c>
      <c r="R81" s="62" t="e">
        <f>#REF!</f>
        <v>#REF!</v>
      </c>
      <c r="S81" s="40" t="e">
        <f>#REF!</f>
        <v>#REF!</v>
      </c>
      <c r="T81" s="40" t="e">
        <f>#REF!</f>
        <v>#REF!</v>
      </c>
      <c r="U81" s="62" t="e">
        <f t="shared" si="1"/>
        <v>#REF!</v>
      </c>
    </row>
    <row r="82" spans="1:21" ht="45" customHeight="1">
      <c r="A82" s="100">
        <v>81</v>
      </c>
      <c r="B82" s="21" t="e">
        <f>#REF!</f>
        <v>#REF!</v>
      </c>
      <c r="C82" s="40" t="e">
        <f>#REF!</f>
        <v>#REF!</v>
      </c>
      <c r="D82" s="40" t="e">
        <f>#REF!</f>
        <v>#REF!</v>
      </c>
      <c r="E82" s="44" t="e">
        <f>#REF!</f>
        <v>#REF!</v>
      </c>
      <c r="F82" s="44" t="e">
        <f>#REF!</f>
        <v>#REF!</v>
      </c>
      <c r="G82" s="40" t="e">
        <f>#REF!</f>
        <v>#REF!</v>
      </c>
      <c r="H82" s="48" t="e">
        <f>#REF!</f>
        <v>#REF!</v>
      </c>
      <c r="I82" s="40" t="e">
        <f>#REF!</f>
        <v>#REF!</v>
      </c>
      <c r="J82" s="57" t="e">
        <f>#REF!</f>
        <v>#REF!</v>
      </c>
      <c r="K82" s="62" t="e">
        <f>#REF!</f>
        <v>#REF!</v>
      </c>
      <c r="L82" s="65" t="e">
        <f>#REF!</f>
        <v>#REF!</v>
      </c>
      <c r="M82" s="50" t="e">
        <f>#REF!</f>
        <v>#REF!</v>
      </c>
      <c r="N82" s="65" t="e">
        <f>#REF!</f>
        <v>#REF!</v>
      </c>
      <c r="O82" s="65" t="e">
        <f>#REF!</f>
        <v>#REF!</v>
      </c>
      <c r="P82" s="62" t="e">
        <f>#REF!</f>
        <v>#REF!</v>
      </c>
      <c r="Q82" s="62" t="e">
        <f>#REF!</f>
        <v>#REF!</v>
      </c>
      <c r="R82" s="62" t="e">
        <f>#REF!</f>
        <v>#REF!</v>
      </c>
      <c r="S82" s="40" t="e">
        <f>#REF!</f>
        <v>#REF!</v>
      </c>
      <c r="T82" s="40" t="e">
        <f>#REF!</f>
        <v>#REF!</v>
      </c>
      <c r="U82" s="62" t="e">
        <f t="shared" si="1"/>
        <v>#REF!</v>
      </c>
    </row>
    <row r="83" spans="1:21" ht="45" customHeight="1">
      <c r="A83" s="100">
        <v>82</v>
      </c>
      <c r="B83" s="21" t="e">
        <f>#REF!</f>
        <v>#REF!</v>
      </c>
      <c r="C83" s="40" t="e">
        <f>#REF!</f>
        <v>#REF!</v>
      </c>
      <c r="D83" s="40" t="e">
        <f>#REF!</f>
        <v>#REF!</v>
      </c>
      <c r="E83" s="44" t="e">
        <f>#REF!</f>
        <v>#REF!</v>
      </c>
      <c r="F83" s="44" t="e">
        <f>#REF!</f>
        <v>#REF!</v>
      </c>
      <c r="G83" s="40" t="e">
        <f>#REF!</f>
        <v>#REF!</v>
      </c>
      <c r="H83" s="48" t="e">
        <f>#REF!</f>
        <v>#REF!</v>
      </c>
      <c r="I83" s="40" t="e">
        <f>#REF!</f>
        <v>#REF!</v>
      </c>
      <c r="J83" s="57" t="e">
        <f>#REF!</f>
        <v>#REF!</v>
      </c>
      <c r="K83" s="62" t="e">
        <f>#REF!</f>
        <v>#REF!</v>
      </c>
      <c r="L83" s="65" t="e">
        <f>#REF!</f>
        <v>#REF!</v>
      </c>
      <c r="M83" s="50" t="e">
        <f>#REF!</f>
        <v>#REF!</v>
      </c>
      <c r="N83" s="65" t="e">
        <f>#REF!</f>
        <v>#REF!</v>
      </c>
      <c r="O83" s="65" t="e">
        <f>#REF!</f>
        <v>#REF!</v>
      </c>
      <c r="P83" s="62" t="e">
        <f>#REF!</f>
        <v>#REF!</v>
      </c>
      <c r="Q83" s="62" t="e">
        <f>#REF!</f>
        <v>#REF!</v>
      </c>
      <c r="R83" s="62" t="e">
        <f>#REF!</f>
        <v>#REF!</v>
      </c>
      <c r="S83" s="40" t="e">
        <f>#REF!</f>
        <v>#REF!</v>
      </c>
      <c r="T83" s="40" t="e">
        <f>#REF!</f>
        <v>#REF!</v>
      </c>
      <c r="U83" s="62" t="e">
        <f t="shared" si="1"/>
        <v>#REF!</v>
      </c>
    </row>
    <row r="84" spans="1:21" ht="45" customHeight="1">
      <c r="A84" s="100">
        <v>83</v>
      </c>
      <c r="B84" s="21" t="e">
        <f>#REF!</f>
        <v>#REF!</v>
      </c>
      <c r="C84" s="40" t="e">
        <f>#REF!</f>
        <v>#REF!</v>
      </c>
      <c r="D84" s="40" t="e">
        <f>#REF!</f>
        <v>#REF!</v>
      </c>
      <c r="E84" s="44" t="e">
        <f>#REF!</f>
        <v>#REF!</v>
      </c>
      <c r="F84" s="44" t="e">
        <f>#REF!</f>
        <v>#REF!</v>
      </c>
      <c r="G84" s="40" t="e">
        <f>#REF!</f>
        <v>#REF!</v>
      </c>
      <c r="H84" s="48" t="e">
        <f>#REF!</f>
        <v>#REF!</v>
      </c>
      <c r="I84" s="40" t="e">
        <f>#REF!</f>
        <v>#REF!</v>
      </c>
      <c r="J84" s="57" t="e">
        <f>#REF!</f>
        <v>#REF!</v>
      </c>
      <c r="K84" s="62" t="e">
        <f>#REF!</f>
        <v>#REF!</v>
      </c>
      <c r="L84" s="65" t="e">
        <f>#REF!</f>
        <v>#REF!</v>
      </c>
      <c r="M84" s="50" t="e">
        <f>#REF!</f>
        <v>#REF!</v>
      </c>
      <c r="N84" s="65" t="e">
        <f>#REF!</f>
        <v>#REF!</v>
      </c>
      <c r="O84" s="65" t="e">
        <f>#REF!</f>
        <v>#REF!</v>
      </c>
      <c r="P84" s="62" t="e">
        <f>#REF!</f>
        <v>#REF!</v>
      </c>
      <c r="Q84" s="62" t="e">
        <f>#REF!</f>
        <v>#REF!</v>
      </c>
      <c r="R84" s="62" t="e">
        <f>#REF!</f>
        <v>#REF!</v>
      </c>
      <c r="S84" s="40" t="e">
        <f>#REF!</f>
        <v>#REF!</v>
      </c>
      <c r="T84" s="40" t="e">
        <f>#REF!</f>
        <v>#REF!</v>
      </c>
      <c r="U84" s="62" t="e">
        <f t="shared" si="1"/>
        <v>#REF!</v>
      </c>
    </row>
    <row r="85" spans="1:21" ht="45" customHeight="1">
      <c r="A85" s="101">
        <v>84</v>
      </c>
      <c r="B85" s="21" t="e">
        <f>#REF!</f>
        <v>#REF!</v>
      </c>
      <c r="C85" s="40" t="e">
        <f>#REF!</f>
        <v>#REF!</v>
      </c>
      <c r="D85" s="40" t="e">
        <f>#REF!</f>
        <v>#REF!</v>
      </c>
      <c r="E85" s="44" t="e">
        <f>#REF!</f>
        <v>#REF!</v>
      </c>
      <c r="F85" s="44" t="e">
        <f>#REF!</f>
        <v>#REF!</v>
      </c>
      <c r="G85" s="40" t="e">
        <f>#REF!</f>
        <v>#REF!</v>
      </c>
      <c r="H85" s="48" t="e">
        <f>#REF!</f>
        <v>#REF!</v>
      </c>
      <c r="I85" s="40" t="e">
        <f>#REF!</f>
        <v>#REF!</v>
      </c>
      <c r="J85" s="57" t="e">
        <f>#REF!</f>
        <v>#REF!</v>
      </c>
      <c r="K85" s="62" t="e">
        <f>#REF!</f>
        <v>#REF!</v>
      </c>
      <c r="L85" s="65" t="e">
        <f>#REF!</f>
        <v>#REF!</v>
      </c>
      <c r="M85" s="50" t="e">
        <f>#REF!</f>
        <v>#REF!</v>
      </c>
      <c r="N85" s="65" t="e">
        <f>#REF!</f>
        <v>#REF!</v>
      </c>
      <c r="O85" s="65" t="e">
        <f>#REF!</f>
        <v>#REF!</v>
      </c>
      <c r="P85" s="62" t="e">
        <f>#REF!</f>
        <v>#REF!</v>
      </c>
      <c r="Q85" s="62" t="e">
        <f>#REF!</f>
        <v>#REF!</v>
      </c>
      <c r="R85" s="62" t="e">
        <f>#REF!</f>
        <v>#REF!</v>
      </c>
      <c r="S85" s="40" t="e">
        <f>#REF!</f>
        <v>#REF!</v>
      </c>
      <c r="T85" s="40" t="e">
        <f>#REF!</f>
        <v>#REF!</v>
      </c>
      <c r="U85" s="62" t="e">
        <f t="shared" si="1"/>
        <v>#REF!</v>
      </c>
    </row>
    <row r="86" spans="1:21" ht="45" customHeight="1">
      <c r="A86" s="100">
        <v>85</v>
      </c>
      <c r="B86" s="21" t="e">
        <f>#REF!</f>
        <v>#REF!</v>
      </c>
      <c r="C86" s="40" t="e">
        <f>#REF!</f>
        <v>#REF!</v>
      </c>
      <c r="D86" s="40" t="e">
        <f>#REF!</f>
        <v>#REF!</v>
      </c>
      <c r="E86" s="44" t="e">
        <f>#REF!</f>
        <v>#REF!</v>
      </c>
      <c r="F86" s="44" t="e">
        <f>#REF!</f>
        <v>#REF!</v>
      </c>
      <c r="G86" s="40" t="e">
        <f>#REF!</f>
        <v>#REF!</v>
      </c>
      <c r="H86" s="48" t="e">
        <f>#REF!</f>
        <v>#REF!</v>
      </c>
      <c r="I86" s="40" t="e">
        <f>#REF!</f>
        <v>#REF!</v>
      </c>
      <c r="J86" s="57" t="e">
        <f>#REF!</f>
        <v>#REF!</v>
      </c>
      <c r="K86" s="62" t="e">
        <f>#REF!</f>
        <v>#REF!</v>
      </c>
      <c r="L86" s="65" t="e">
        <f>#REF!</f>
        <v>#REF!</v>
      </c>
      <c r="M86" s="50" t="e">
        <f>#REF!</f>
        <v>#REF!</v>
      </c>
      <c r="N86" s="65" t="e">
        <f>#REF!</f>
        <v>#REF!</v>
      </c>
      <c r="O86" s="65" t="e">
        <f>#REF!</f>
        <v>#REF!</v>
      </c>
      <c r="P86" s="62" t="e">
        <f>#REF!</f>
        <v>#REF!</v>
      </c>
      <c r="Q86" s="62" t="e">
        <f>#REF!</f>
        <v>#REF!</v>
      </c>
      <c r="R86" s="62" t="e">
        <f>#REF!</f>
        <v>#REF!</v>
      </c>
      <c r="S86" s="40" t="e">
        <f>#REF!</f>
        <v>#REF!</v>
      </c>
      <c r="T86" s="40" t="e">
        <f>#REF!</f>
        <v>#REF!</v>
      </c>
      <c r="U86" s="62" t="e">
        <f t="shared" si="1"/>
        <v>#REF!</v>
      </c>
    </row>
    <row r="87" spans="1:21" ht="45" customHeight="1">
      <c r="A87" s="100">
        <v>86</v>
      </c>
      <c r="B87" s="21" t="e">
        <f>#REF!</f>
        <v>#REF!</v>
      </c>
      <c r="C87" s="40" t="e">
        <f>#REF!</f>
        <v>#REF!</v>
      </c>
      <c r="D87" s="40" t="e">
        <f>#REF!</f>
        <v>#REF!</v>
      </c>
      <c r="E87" s="44" t="e">
        <f>#REF!</f>
        <v>#REF!</v>
      </c>
      <c r="F87" s="44" t="e">
        <f>#REF!</f>
        <v>#REF!</v>
      </c>
      <c r="G87" s="40" t="e">
        <f>#REF!</f>
        <v>#REF!</v>
      </c>
      <c r="H87" s="48" t="e">
        <f>#REF!</f>
        <v>#REF!</v>
      </c>
      <c r="I87" s="40" t="e">
        <f>#REF!</f>
        <v>#REF!</v>
      </c>
      <c r="J87" s="57" t="e">
        <f>#REF!</f>
        <v>#REF!</v>
      </c>
      <c r="K87" s="62" t="e">
        <f>#REF!</f>
        <v>#REF!</v>
      </c>
      <c r="L87" s="65" t="e">
        <f>#REF!</f>
        <v>#REF!</v>
      </c>
      <c r="M87" s="50" t="e">
        <f>#REF!</f>
        <v>#REF!</v>
      </c>
      <c r="N87" s="65" t="e">
        <f>#REF!</f>
        <v>#REF!</v>
      </c>
      <c r="O87" s="65" t="e">
        <f>#REF!</f>
        <v>#REF!</v>
      </c>
      <c r="P87" s="62" t="e">
        <f>#REF!</f>
        <v>#REF!</v>
      </c>
      <c r="Q87" s="62" t="e">
        <f>#REF!</f>
        <v>#REF!</v>
      </c>
      <c r="R87" s="62" t="e">
        <f>#REF!</f>
        <v>#REF!</v>
      </c>
      <c r="S87" s="40" t="e">
        <f>#REF!</f>
        <v>#REF!</v>
      </c>
      <c r="T87" s="40" t="e">
        <f>#REF!</f>
        <v>#REF!</v>
      </c>
      <c r="U87" s="62" t="e">
        <f t="shared" si="1"/>
        <v>#REF!</v>
      </c>
    </row>
    <row r="88" spans="1:21" ht="45" customHeight="1">
      <c r="A88" s="99">
        <v>87</v>
      </c>
      <c r="B88" s="21" t="e">
        <f>#REF!</f>
        <v>#REF!</v>
      </c>
      <c r="C88" s="40" t="e">
        <f>#REF!</f>
        <v>#REF!</v>
      </c>
      <c r="D88" s="40" t="e">
        <f>#REF!</f>
        <v>#REF!</v>
      </c>
      <c r="E88" s="44" t="e">
        <f>#REF!</f>
        <v>#REF!</v>
      </c>
      <c r="F88" s="44" t="e">
        <f>#REF!</f>
        <v>#REF!</v>
      </c>
      <c r="G88" s="40" t="e">
        <f>#REF!</f>
        <v>#REF!</v>
      </c>
      <c r="H88" s="48" t="e">
        <f>#REF!</f>
        <v>#REF!</v>
      </c>
      <c r="I88" s="40" t="e">
        <f>#REF!</f>
        <v>#REF!</v>
      </c>
      <c r="J88" s="56" t="e">
        <f>#REF!</f>
        <v>#REF!</v>
      </c>
      <c r="K88" s="62" t="e">
        <f>#REF!</f>
        <v>#REF!</v>
      </c>
      <c r="L88" s="65" t="e">
        <f>#REF!</f>
        <v>#REF!</v>
      </c>
      <c r="M88" s="50" t="e">
        <f>#REF!</f>
        <v>#REF!</v>
      </c>
      <c r="N88" s="65" t="e">
        <f>#REF!</f>
        <v>#REF!</v>
      </c>
      <c r="O88" s="65" t="e">
        <f>#REF!</f>
        <v>#REF!</v>
      </c>
      <c r="P88" s="62" t="e">
        <f>#REF!</f>
        <v>#REF!</v>
      </c>
      <c r="Q88" s="62" t="e">
        <f>#REF!</f>
        <v>#REF!</v>
      </c>
      <c r="R88" s="62" t="e">
        <f>#REF!</f>
        <v>#REF!</v>
      </c>
      <c r="S88" s="40" t="e">
        <f>#REF!</f>
        <v>#REF!</v>
      </c>
      <c r="T88" s="40" t="e">
        <f>#REF!</f>
        <v>#REF!</v>
      </c>
      <c r="U88" s="62" t="e">
        <f t="shared" si="1"/>
        <v>#REF!</v>
      </c>
    </row>
    <row r="89" spans="1:21" ht="45" customHeight="1">
      <c r="A89" s="99">
        <v>88</v>
      </c>
      <c r="B89" s="21" t="e">
        <f>#REF!</f>
        <v>#REF!</v>
      </c>
      <c r="C89" s="40" t="e">
        <f>#REF!</f>
        <v>#REF!</v>
      </c>
      <c r="D89" s="40" t="e">
        <f>#REF!</f>
        <v>#REF!</v>
      </c>
      <c r="E89" s="44" t="e">
        <f>#REF!</f>
        <v>#REF!</v>
      </c>
      <c r="F89" s="44" t="e">
        <f>#REF!</f>
        <v>#REF!</v>
      </c>
      <c r="G89" s="40" t="e">
        <f>#REF!</f>
        <v>#REF!</v>
      </c>
      <c r="H89" s="48" t="e">
        <f>#REF!</f>
        <v>#REF!</v>
      </c>
      <c r="I89" s="40" t="e">
        <f>#REF!</f>
        <v>#REF!</v>
      </c>
      <c r="J89" s="57" t="e">
        <f>#REF!</f>
        <v>#REF!</v>
      </c>
      <c r="K89" s="62" t="e">
        <f>#REF!</f>
        <v>#REF!</v>
      </c>
      <c r="L89" s="65" t="e">
        <f>#REF!</f>
        <v>#REF!</v>
      </c>
      <c r="M89" s="50" t="e">
        <f>#REF!</f>
        <v>#REF!</v>
      </c>
      <c r="N89" s="65" t="e">
        <f>#REF!</f>
        <v>#REF!</v>
      </c>
      <c r="O89" s="65" t="e">
        <f>#REF!</f>
        <v>#REF!</v>
      </c>
      <c r="P89" s="62" t="e">
        <f>#REF!</f>
        <v>#REF!</v>
      </c>
      <c r="Q89" s="62" t="e">
        <f>#REF!</f>
        <v>#REF!</v>
      </c>
      <c r="R89" s="62" t="e">
        <f>#REF!</f>
        <v>#REF!</v>
      </c>
      <c r="S89" s="40" t="e">
        <f>#REF!</f>
        <v>#REF!</v>
      </c>
      <c r="T89" s="40" t="e">
        <f>#REF!</f>
        <v>#REF!</v>
      </c>
      <c r="U89" s="62" t="e">
        <f t="shared" si="1"/>
        <v>#REF!</v>
      </c>
    </row>
    <row r="90" spans="1:21" ht="45" customHeight="1">
      <c r="A90" s="100">
        <v>89</v>
      </c>
      <c r="B90" s="21" t="e">
        <f>#REF!</f>
        <v>#REF!</v>
      </c>
      <c r="C90" s="40" t="e">
        <f>#REF!</f>
        <v>#REF!</v>
      </c>
      <c r="D90" s="40" t="e">
        <f>#REF!</f>
        <v>#REF!</v>
      </c>
      <c r="E90" s="44" t="e">
        <f>#REF!</f>
        <v>#REF!</v>
      </c>
      <c r="F90" s="44" t="e">
        <f>#REF!</f>
        <v>#REF!</v>
      </c>
      <c r="G90" s="40" t="e">
        <f>#REF!</f>
        <v>#REF!</v>
      </c>
      <c r="H90" s="48" t="e">
        <f>#REF!</f>
        <v>#REF!</v>
      </c>
      <c r="I90" s="40" t="e">
        <f>#REF!</f>
        <v>#REF!</v>
      </c>
      <c r="J90" s="57" t="e">
        <f>#REF!</f>
        <v>#REF!</v>
      </c>
      <c r="K90" s="62" t="e">
        <f>#REF!</f>
        <v>#REF!</v>
      </c>
      <c r="L90" s="65" t="e">
        <f>#REF!</f>
        <v>#REF!</v>
      </c>
      <c r="M90" s="50" t="e">
        <f>#REF!</f>
        <v>#REF!</v>
      </c>
      <c r="N90" s="65" t="e">
        <f>#REF!</f>
        <v>#REF!</v>
      </c>
      <c r="O90" s="65" t="e">
        <f>#REF!</f>
        <v>#REF!</v>
      </c>
      <c r="P90" s="62" t="e">
        <f>#REF!</f>
        <v>#REF!</v>
      </c>
      <c r="Q90" s="62" t="e">
        <f>#REF!</f>
        <v>#REF!</v>
      </c>
      <c r="R90" s="62" t="e">
        <f>#REF!</f>
        <v>#REF!</v>
      </c>
      <c r="S90" s="40" t="e">
        <f>#REF!</f>
        <v>#REF!</v>
      </c>
      <c r="T90" s="40" t="e">
        <f>#REF!</f>
        <v>#REF!</v>
      </c>
      <c r="U90" s="62" t="e">
        <f t="shared" si="1"/>
        <v>#REF!</v>
      </c>
    </row>
    <row r="91" spans="1:21" ht="45" customHeight="1">
      <c r="A91" s="100">
        <v>90</v>
      </c>
      <c r="B91" s="21" t="e">
        <f>#REF!</f>
        <v>#REF!</v>
      </c>
      <c r="C91" s="40" t="e">
        <f>#REF!</f>
        <v>#REF!</v>
      </c>
      <c r="D91" s="40" t="e">
        <f>#REF!</f>
        <v>#REF!</v>
      </c>
      <c r="E91" s="44" t="e">
        <f>#REF!</f>
        <v>#REF!</v>
      </c>
      <c r="F91" s="44" t="e">
        <f>#REF!</f>
        <v>#REF!</v>
      </c>
      <c r="G91" s="40" t="e">
        <f>#REF!</f>
        <v>#REF!</v>
      </c>
      <c r="H91" s="48" t="e">
        <f>#REF!</f>
        <v>#REF!</v>
      </c>
      <c r="I91" s="40" t="e">
        <f>#REF!</f>
        <v>#REF!</v>
      </c>
      <c r="J91" s="57" t="e">
        <f>#REF!</f>
        <v>#REF!</v>
      </c>
      <c r="K91" s="62" t="e">
        <f>#REF!</f>
        <v>#REF!</v>
      </c>
      <c r="L91" s="65" t="e">
        <f>#REF!</f>
        <v>#REF!</v>
      </c>
      <c r="M91" s="50" t="e">
        <f>#REF!</f>
        <v>#REF!</v>
      </c>
      <c r="N91" s="65" t="e">
        <f>#REF!</f>
        <v>#REF!</v>
      </c>
      <c r="O91" s="65" t="e">
        <f>#REF!</f>
        <v>#REF!</v>
      </c>
      <c r="P91" s="62" t="e">
        <f>#REF!</f>
        <v>#REF!</v>
      </c>
      <c r="Q91" s="62" t="e">
        <f>#REF!</f>
        <v>#REF!</v>
      </c>
      <c r="R91" s="62" t="e">
        <f>#REF!</f>
        <v>#REF!</v>
      </c>
      <c r="S91" s="40" t="e">
        <f>#REF!</f>
        <v>#REF!</v>
      </c>
      <c r="T91" s="40" t="e">
        <f>#REF!</f>
        <v>#REF!</v>
      </c>
      <c r="U91" s="62" t="e">
        <f t="shared" si="1"/>
        <v>#REF!</v>
      </c>
    </row>
    <row r="92" spans="1:21" ht="45" customHeight="1">
      <c r="A92" s="101">
        <v>91</v>
      </c>
      <c r="B92" s="21" t="e">
        <f>#REF!</f>
        <v>#REF!</v>
      </c>
      <c r="C92" s="40" t="e">
        <f>#REF!</f>
        <v>#REF!</v>
      </c>
      <c r="D92" s="40" t="e">
        <f>#REF!</f>
        <v>#REF!</v>
      </c>
      <c r="E92" s="44" t="e">
        <f>#REF!</f>
        <v>#REF!</v>
      </c>
      <c r="F92" s="44" t="e">
        <f>#REF!</f>
        <v>#REF!</v>
      </c>
      <c r="G92" s="40" t="e">
        <f>#REF!</f>
        <v>#REF!</v>
      </c>
      <c r="H92" s="48" t="e">
        <f>#REF!</f>
        <v>#REF!</v>
      </c>
      <c r="I92" s="40" t="e">
        <f>#REF!</f>
        <v>#REF!</v>
      </c>
      <c r="J92" s="57" t="e">
        <f>#REF!</f>
        <v>#REF!</v>
      </c>
      <c r="K92" s="62" t="e">
        <f>#REF!</f>
        <v>#REF!</v>
      </c>
      <c r="L92" s="65" t="e">
        <f>#REF!</f>
        <v>#REF!</v>
      </c>
      <c r="M92" s="50" t="e">
        <f>#REF!</f>
        <v>#REF!</v>
      </c>
      <c r="N92" s="65" t="e">
        <f>#REF!</f>
        <v>#REF!</v>
      </c>
      <c r="O92" s="65" t="e">
        <f>#REF!</f>
        <v>#REF!</v>
      </c>
      <c r="P92" s="62" t="e">
        <f>#REF!</f>
        <v>#REF!</v>
      </c>
      <c r="Q92" s="62" t="e">
        <f>#REF!</f>
        <v>#REF!</v>
      </c>
      <c r="R92" s="62" t="e">
        <f>#REF!</f>
        <v>#REF!</v>
      </c>
      <c r="S92" s="40" t="e">
        <f>#REF!</f>
        <v>#REF!</v>
      </c>
      <c r="T92" s="40" t="e">
        <f>#REF!</f>
        <v>#REF!</v>
      </c>
      <c r="U92" s="62" t="e">
        <f t="shared" si="1"/>
        <v>#REF!</v>
      </c>
    </row>
    <row r="93" spans="1:21" ht="45" customHeight="1">
      <c r="A93" s="101">
        <v>92</v>
      </c>
      <c r="B93" s="21" t="e">
        <f>#REF!</f>
        <v>#REF!</v>
      </c>
      <c r="C93" s="40" t="e">
        <f>#REF!</f>
        <v>#REF!</v>
      </c>
      <c r="D93" s="40" t="e">
        <f>#REF!</f>
        <v>#REF!</v>
      </c>
      <c r="E93" s="44" t="e">
        <f>#REF!</f>
        <v>#REF!</v>
      </c>
      <c r="F93" s="44" t="e">
        <f>#REF!</f>
        <v>#REF!</v>
      </c>
      <c r="G93" s="40" t="e">
        <f>#REF!</f>
        <v>#REF!</v>
      </c>
      <c r="H93" s="48" t="e">
        <f>#REF!</f>
        <v>#REF!</v>
      </c>
      <c r="I93" s="40" t="e">
        <f>#REF!</f>
        <v>#REF!</v>
      </c>
      <c r="J93" s="57" t="e">
        <f>#REF!</f>
        <v>#REF!</v>
      </c>
      <c r="K93" s="62" t="e">
        <f>#REF!</f>
        <v>#REF!</v>
      </c>
      <c r="L93" s="65" t="e">
        <f>#REF!</f>
        <v>#REF!</v>
      </c>
      <c r="M93" s="50" t="e">
        <f>#REF!</f>
        <v>#REF!</v>
      </c>
      <c r="N93" s="65" t="e">
        <f>#REF!</f>
        <v>#REF!</v>
      </c>
      <c r="O93" s="65" t="e">
        <f>#REF!</f>
        <v>#REF!</v>
      </c>
      <c r="P93" s="62" t="e">
        <f>#REF!</f>
        <v>#REF!</v>
      </c>
      <c r="Q93" s="62" t="e">
        <f>#REF!</f>
        <v>#REF!</v>
      </c>
      <c r="R93" s="62" t="e">
        <f>#REF!</f>
        <v>#REF!</v>
      </c>
      <c r="S93" s="40" t="e">
        <f>#REF!</f>
        <v>#REF!</v>
      </c>
      <c r="T93" s="40" t="e">
        <f>#REF!</f>
        <v>#REF!</v>
      </c>
      <c r="U93" s="62" t="e">
        <f t="shared" si="1"/>
        <v>#REF!</v>
      </c>
    </row>
    <row r="94" spans="1:21" ht="45" customHeight="1">
      <c r="A94" s="100">
        <v>93</v>
      </c>
      <c r="B94" s="21" t="e">
        <f>#REF!</f>
        <v>#REF!</v>
      </c>
      <c r="C94" s="40" t="e">
        <f>#REF!</f>
        <v>#REF!</v>
      </c>
      <c r="D94" s="40" t="e">
        <f>#REF!</f>
        <v>#REF!</v>
      </c>
      <c r="E94" s="44" t="e">
        <f>#REF!</f>
        <v>#REF!</v>
      </c>
      <c r="F94" s="44" t="e">
        <f>#REF!</f>
        <v>#REF!</v>
      </c>
      <c r="G94" s="40" t="e">
        <f>#REF!</f>
        <v>#REF!</v>
      </c>
      <c r="H94" s="48" t="e">
        <f>#REF!</f>
        <v>#REF!</v>
      </c>
      <c r="I94" s="40" t="e">
        <f>#REF!</f>
        <v>#REF!</v>
      </c>
      <c r="J94" s="57" t="e">
        <f>#REF!</f>
        <v>#REF!</v>
      </c>
      <c r="K94" s="62" t="e">
        <f>#REF!</f>
        <v>#REF!</v>
      </c>
      <c r="L94" s="65" t="e">
        <f>#REF!</f>
        <v>#REF!</v>
      </c>
      <c r="M94" s="50" t="e">
        <f>#REF!</f>
        <v>#REF!</v>
      </c>
      <c r="N94" s="65" t="e">
        <f>#REF!</f>
        <v>#REF!</v>
      </c>
      <c r="O94" s="65" t="e">
        <f>#REF!</f>
        <v>#REF!</v>
      </c>
      <c r="P94" s="62" t="e">
        <f>#REF!</f>
        <v>#REF!</v>
      </c>
      <c r="Q94" s="62" t="e">
        <f>#REF!</f>
        <v>#REF!</v>
      </c>
      <c r="R94" s="62" t="e">
        <f>#REF!</f>
        <v>#REF!</v>
      </c>
      <c r="S94" s="40" t="e">
        <f>#REF!</f>
        <v>#REF!</v>
      </c>
      <c r="T94" s="40" t="e">
        <f>#REF!</f>
        <v>#REF!</v>
      </c>
      <c r="U94" s="62" t="e">
        <f t="shared" si="1"/>
        <v>#REF!</v>
      </c>
    </row>
    <row r="95" spans="1:21" ht="45" customHeight="1">
      <c r="A95" s="99">
        <v>94</v>
      </c>
      <c r="B95" s="21" t="e">
        <f>#REF!</f>
        <v>#REF!</v>
      </c>
      <c r="C95" s="40" t="e">
        <f>#REF!</f>
        <v>#REF!</v>
      </c>
      <c r="D95" s="40" t="e">
        <f>#REF!</f>
        <v>#REF!</v>
      </c>
      <c r="E95" s="44" t="e">
        <f>#REF!</f>
        <v>#REF!</v>
      </c>
      <c r="F95" s="44" t="e">
        <f>#REF!</f>
        <v>#REF!</v>
      </c>
      <c r="G95" s="40" t="e">
        <f>#REF!</f>
        <v>#REF!</v>
      </c>
      <c r="H95" s="48" t="e">
        <f>#REF!</f>
        <v>#REF!</v>
      </c>
      <c r="I95" s="40" t="e">
        <f>#REF!</f>
        <v>#REF!</v>
      </c>
      <c r="J95" s="56" t="e">
        <f>#REF!</f>
        <v>#REF!</v>
      </c>
      <c r="K95" s="62" t="e">
        <f>#REF!</f>
        <v>#REF!</v>
      </c>
      <c r="L95" s="65" t="e">
        <f>#REF!</f>
        <v>#REF!</v>
      </c>
      <c r="M95" s="50" t="e">
        <f>#REF!</f>
        <v>#REF!</v>
      </c>
      <c r="N95" s="65" t="e">
        <f>#REF!</f>
        <v>#REF!</v>
      </c>
      <c r="O95" s="65" t="e">
        <f>#REF!</f>
        <v>#REF!</v>
      </c>
      <c r="P95" s="62" t="e">
        <f>#REF!</f>
        <v>#REF!</v>
      </c>
      <c r="Q95" s="62" t="e">
        <f>#REF!</f>
        <v>#REF!</v>
      </c>
      <c r="R95" s="62" t="e">
        <f>#REF!</f>
        <v>#REF!</v>
      </c>
      <c r="S95" s="40" t="e">
        <f>#REF!</f>
        <v>#REF!</v>
      </c>
      <c r="T95" s="40" t="e">
        <f>#REF!</f>
        <v>#REF!</v>
      </c>
      <c r="U95" s="62" t="e">
        <f t="shared" si="1"/>
        <v>#REF!</v>
      </c>
    </row>
    <row r="96" spans="1:21" ht="45" customHeight="1">
      <c r="A96" s="100">
        <v>95</v>
      </c>
      <c r="B96" s="21" t="e">
        <f>#REF!</f>
        <v>#REF!</v>
      </c>
      <c r="C96" s="40" t="e">
        <f>#REF!</f>
        <v>#REF!</v>
      </c>
      <c r="D96" s="40" t="e">
        <f>#REF!</f>
        <v>#REF!</v>
      </c>
      <c r="E96" s="44" t="e">
        <f>#REF!</f>
        <v>#REF!</v>
      </c>
      <c r="F96" s="44" t="e">
        <f>#REF!</f>
        <v>#REF!</v>
      </c>
      <c r="G96" s="40" t="e">
        <f>#REF!</f>
        <v>#REF!</v>
      </c>
      <c r="H96" s="48" t="e">
        <f>#REF!</f>
        <v>#REF!</v>
      </c>
      <c r="I96" s="40" t="e">
        <f>#REF!</f>
        <v>#REF!</v>
      </c>
      <c r="J96" s="57" t="e">
        <f>#REF!</f>
        <v>#REF!</v>
      </c>
      <c r="K96" s="62" t="e">
        <f>#REF!</f>
        <v>#REF!</v>
      </c>
      <c r="L96" s="65" t="e">
        <f>#REF!</f>
        <v>#REF!</v>
      </c>
      <c r="M96" s="50" t="e">
        <f>#REF!</f>
        <v>#REF!</v>
      </c>
      <c r="N96" s="65" t="e">
        <f>#REF!</f>
        <v>#REF!</v>
      </c>
      <c r="O96" s="65" t="e">
        <f>#REF!</f>
        <v>#REF!</v>
      </c>
      <c r="P96" s="62" t="e">
        <f>#REF!</f>
        <v>#REF!</v>
      </c>
      <c r="Q96" s="62" t="e">
        <f>#REF!</f>
        <v>#REF!</v>
      </c>
      <c r="R96" s="62" t="e">
        <f>#REF!</f>
        <v>#REF!</v>
      </c>
      <c r="S96" s="40" t="e">
        <f>#REF!</f>
        <v>#REF!</v>
      </c>
      <c r="T96" s="40" t="e">
        <f>#REF!</f>
        <v>#REF!</v>
      </c>
      <c r="U96" s="62" t="e">
        <f t="shared" si="1"/>
        <v>#REF!</v>
      </c>
    </row>
    <row r="97" spans="1:21" ht="45" customHeight="1">
      <c r="A97" s="100">
        <v>96</v>
      </c>
      <c r="B97" s="21" t="e">
        <f>#REF!</f>
        <v>#REF!</v>
      </c>
      <c r="C97" s="40" t="e">
        <f>#REF!</f>
        <v>#REF!</v>
      </c>
      <c r="D97" s="40" t="e">
        <f>#REF!</f>
        <v>#REF!</v>
      </c>
      <c r="E97" s="44" t="e">
        <f>#REF!</f>
        <v>#REF!</v>
      </c>
      <c r="F97" s="44" t="e">
        <f>#REF!</f>
        <v>#REF!</v>
      </c>
      <c r="G97" s="40" t="e">
        <f>#REF!</f>
        <v>#REF!</v>
      </c>
      <c r="H97" s="48" t="e">
        <f>#REF!</f>
        <v>#REF!</v>
      </c>
      <c r="I97" s="40" t="e">
        <f>#REF!</f>
        <v>#REF!</v>
      </c>
      <c r="J97" s="57" t="e">
        <f>#REF!</f>
        <v>#REF!</v>
      </c>
      <c r="K97" s="62" t="e">
        <f>#REF!</f>
        <v>#REF!</v>
      </c>
      <c r="L97" s="65" t="e">
        <f>#REF!</f>
        <v>#REF!</v>
      </c>
      <c r="M97" s="50" t="e">
        <f>#REF!</f>
        <v>#REF!</v>
      </c>
      <c r="N97" s="65" t="e">
        <f>#REF!</f>
        <v>#REF!</v>
      </c>
      <c r="O97" s="65" t="e">
        <f>#REF!</f>
        <v>#REF!</v>
      </c>
      <c r="P97" s="62" t="e">
        <f>#REF!</f>
        <v>#REF!</v>
      </c>
      <c r="Q97" s="62" t="e">
        <f>#REF!</f>
        <v>#REF!</v>
      </c>
      <c r="R97" s="62" t="e">
        <f>#REF!</f>
        <v>#REF!</v>
      </c>
      <c r="S97" s="40" t="e">
        <f>#REF!</f>
        <v>#REF!</v>
      </c>
      <c r="T97" s="40" t="e">
        <f>#REF!</f>
        <v>#REF!</v>
      </c>
      <c r="U97" s="62" t="e">
        <f t="shared" si="1"/>
        <v>#REF!</v>
      </c>
    </row>
    <row r="98" spans="1:21" ht="45" customHeight="1">
      <c r="A98" s="99">
        <v>97</v>
      </c>
      <c r="B98" s="21" t="e">
        <f>#REF!</f>
        <v>#REF!</v>
      </c>
      <c r="C98" s="40" t="e">
        <f>#REF!</f>
        <v>#REF!</v>
      </c>
      <c r="D98" s="40" t="e">
        <f>#REF!</f>
        <v>#REF!</v>
      </c>
      <c r="E98" s="44" t="e">
        <f>#REF!</f>
        <v>#REF!</v>
      </c>
      <c r="F98" s="44" t="e">
        <f>#REF!</f>
        <v>#REF!</v>
      </c>
      <c r="G98" s="40" t="e">
        <f>#REF!</f>
        <v>#REF!</v>
      </c>
      <c r="H98" s="48" t="e">
        <f>#REF!</f>
        <v>#REF!</v>
      </c>
      <c r="I98" s="40" t="e">
        <f>#REF!</f>
        <v>#REF!</v>
      </c>
      <c r="J98" s="56" t="e">
        <f>#REF!</f>
        <v>#REF!</v>
      </c>
      <c r="K98" s="62" t="e">
        <f>#REF!</f>
        <v>#REF!</v>
      </c>
      <c r="L98" s="65" t="e">
        <f>#REF!</f>
        <v>#REF!</v>
      </c>
      <c r="M98" s="50" t="e">
        <f>#REF!</f>
        <v>#REF!</v>
      </c>
      <c r="N98" s="65" t="e">
        <f>#REF!</f>
        <v>#REF!</v>
      </c>
      <c r="O98" s="65" t="e">
        <f>#REF!</f>
        <v>#REF!</v>
      </c>
      <c r="P98" s="62" t="e">
        <f>#REF!</f>
        <v>#REF!</v>
      </c>
      <c r="Q98" s="62" t="e">
        <f>#REF!</f>
        <v>#REF!</v>
      </c>
      <c r="R98" s="62" t="e">
        <f>#REF!</f>
        <v>#REF!</v>
      </c>
      <c r="S98" s="40" t="e">
        <f>#REF!</f>
        <v>#REF!</v>
      </c>
      <c r="T98" s="40" t="e">
        <f>#REF!</f>
        <v>#REF!</v>
      </c>
      <c r="U98" s="62" t="e">
        <f t="shared" si="1"/>
        <v>#REF!</v>
      </c>
    </row>
    <row r="99" spans="1:21" ht="45" customHeight="1">
      <c r="A99" s="100">
        <v>98</v>
      </c>
      <c r="B99" s="21" t="e">
        <f>#REF!</f>
        <v>#REF!</v>
      </c>
      <c r="C99" s="40" t="e">
        <f>#REF!</f>
        <v>#REF!</v>
      </c>
      <c r="D99" s="40" t="e">
        <f>#REF!</f>
        <v>#REF!</v>
      </c>
      <c r="E99" s="44" t="e">
        <f>#REF!</f>
        <v>#REF!</v>
      </c>
      <c r="F99" s="44" t="e">
        <f>#REF!</f>
        <v>#REF!</v>
      </c>
      <c r="G99" s="40" t="e">
        <f>#REF!</f>
        <v>#REF!</v>
      </c>
      <c r="H99" s="48" t="e">
        <f>#REF!</f>
        <v>#REF!</v>
      </c>
      <c r="I99" s="40" t="e">
        <f>#REF!</f>
        <v>#REF!</v>
      </c>
      <c r="J99" s="57" t="e">
        <f>#REF!</f>
        <v>#REF!</v>
      </c>
      <c r="K99" s="62" t="e">
        <f>#REF!</f>
        <v>#REF!</v>
      </c>
      <c r="L99" s="65" t="e">
        <f>#REF!</f>
        <v>#REF!</v>
      </c>
      <c r="M99" s="50" t="e">
        <f>#REF!</f>
        <v>#REF!</v>
      </c>
      <c r="N99" s="65" t="e">
        <f>#REF!</f>
        <v>#REF!</v>
      </c>
      <c r="O99" s="65" t="e">
        <f>#REF!</f>
        <v>#REF!</v>
      </c>
      <c r="P99" s="62" t="e">
        <f>#REF!</f>
        <v>#REF!</v>
      </c>
      <c r="Q99" s="62" t="e">
        <f>#REF!</f>
        <v>#REF!</v>
      </c>
      <c r="R99" s="62" t="e">
        <f>#REF!</f>
        <v>#REF!</v>
      </c>
      <c r="S99" s="40" t="e">
        <f>#REF!</f>
        <v>#REF!</v>
      </c>
      <c r="T99" s="40" t="e">
        <f>#REF!</f>
        <v>#REF!</v>
      </c>
      <c r="U99" s="62" t="e">
        <f t="shared" si="1"/>
        <v>#REF!</v>
      </c>
    </row>
    <row r="100" spans="1:21" ht="45" customHeight="1">
      <c r="A100" s="100">
        <v>99</v>
      </c>
      <c r="B100" s="21" t="e">
        <f>#REF!</f>
        <v>#REF!</v>
      </c>
      <c r="C100" s="40" t="e">
        <f>#REF!</f>
        <v>#REF!</v>
      </c>
      <c r="D100" s="40" t="e">
        <f>#REF!</f>
        <v>#REF!</v>
      </c>
      <c r="E100" s="44" t="e">
        <f>#REF!</f>
        <v>#REF!</v>
      </c>
      <c r="F100" s="44" t="e">
        <f>#REF!</f>
        <v>#REF!</v>
      </c>
      <c r="G100" s="40" t="e">
        <f>#REF!</f>
        <v>#REF!</v>
      </c>
      <c r="H100" s="48" t="e">
        <f>#REF!</f>
        <v>#REF!</v>
      </c>
      <c r="I100" s="40" t="e">
        <f>#REF!</f>
        <v>#REF!</v>
      </c>
      <c r="J100" s="57" t="e">
        <f>#REF!</f>
        <v>#REF!</v>
      </c>
      <c r="K100" s="62" t="e">
        <f>#REF!</f>
        <v>#REF!</v>
      </c>
      <c r="L100" s="65" t="e">
        <f>#REF!</f>
        <v>#REF!</v>
      </c>
      <c r="M100" s="50" t="e">
        <f>#REF!</f>
        <v>#REF!</v>
      </c>
      <c r="N100" s="65" t="e">
        <f>#REF!</f>
        <v>#REF!</v>
      </c>
      <c r="O100" s="65" t="e">
        <f>#REF!</f>
        <v>#REF!</v>
      </c>
      <c r="P100" s="62" t="e">
        <f>#REF!</f>
        <v>#REF!</v>
      </c>
      <c r="Q100" s="62" t="e">
        <f>#REF!</f>
        <v>#REF!</v>
      </c>
      <c r="R100" s="62" t="e">
        <f>#REF!</f>
        <v>#REF!</v>
      </c>
      <c r="S100" s="40" t="e">
        <f>#REF!</f>
        <v>#REF!</v>
      </c>
      <c r="T100" s="40" t="e">
        <f>#REF!</f>
        <v>#REF!</v>
      </c>
      <c r="U100" s="62" t="e">
        <f t="shared" si="1"/>
        <v>#REF!</v>
      </c>
    </row>
    <row r="101" spans="1:21" ht="45" customHeight="1">
      <c r="A101" s="99">
        <v>100</v>
      </c>
      <c r="B101" s="21" t="e">
        <f>#REF!</f>
        <v>#REF!</v>
      </c>
      <c r="C101" s="40" t="e">
        <f>#REF!</f>
        <v>#REF!</v>
      </c>
      <c r="D101" s="40" t="e">
        <f>#REF!</f>
        <v>#REF!</v>
      </c>
      <c r="E101" s="44" t="e">
        <f>#REF!</f>
        <v>#REF!</v>
      </c>
      <c r="F101" s="44" t="e">
        <f>#REF!</f>
        <v>#REF!</v>
      </c>
      <c r="G101" s="40" t="e">
        <f>#REF!</f>
        <v>#REF!</v>
      </c>
      <c r="H101" s="48" t="e">
        <f>#REF!</f>
        <v>#REF!</v>
      </c>
      <c r="I101" s="40" t="e">
        <f>#REF!</f>
        <v>#REF!</v>
      </c>
      <c r="J101" s="56" t="e">
        <f>#REF!</f>
        <v>#REF!</v>
      </c>
      <c r="K101" s="62" t="e">
        <f>#REF!</f>
        <v>#REF!</v>
      </c>
      <c r="L101" s="65" t="e">
        <f>#REF!</f>
        <v>#REF!</v>
      </c>
      <c r="M101" s="50" t="e">
        <f>#REF!</f>
        <v>#REF!</v>
      </c>
      <c r="N101" s="65" t="e">
        <f>#REF!</f>
        <v>#REF!</v>
      </c>
      <c r="O101" s="65" t="e">
        <f>#REF!</f>
        <v>#REF!</v>
      </c>
      <c r="P101" s="62" t="e">
        <f>#REF!</f>
        <v>#REF!</v>
      </c>
      <c r="Q101" s="62" t="e">
        <f>#REF!</f>
        <v>#REF!</v>
      </c>
      <c r="R101" s="62" t="e">
        <f>#REF!</f>
        <v>#REF!</v>
      </c>
      <c r="S101" s="40" t="e">
        <f>#REF!</f>
        <v>#REF!</v>
      </c>
      <c r="T101" s="40" t="e">
        <f>#REF!</f>
        <v>#REF!</v>
      </c>
      <c r="U101" s="62" t="e">
        <f t="shared" si="1"/>
        <v>#REF!</v>
      </c>
    </row>
    <row r="102" spans="1:21" ht="45" customHeight="1">
      <c r="A102" s="100">
        <v>101</v>
      </c>
      <c r="B102" s="21" t="e">
        <f>#REF!</f>
        <v>#REF!</v>
      </c>
      <c r="C102" s="40" t="e">
        <f>#REF!</f>
        <v>#REF!</v>
      </c>
      <c r="D102" s="40" t="e">
        <f>#REF!</f>
        <v>#REF!</v>
      </c>
      <c r="E102" s="44" t="e">
        <f>#REF!</f>
        <v>#REF!</v>
      </c>
      <c r="F102" s="44" t="e">
        <f>#REF!</f>
        <v>#REF!</v>
      </c>
      <c r="G102" s="40" t="e">
        <f>#REF!</f>
        <v>#REF!</v>
      </c>
      <c r="H102" s="48" t="e">
        <f>#REF!</f>
        <v>#REF!</v>
      </c>
      <c r="I102" s="40" t="e">
        <f>#REF!</f>
        <v>#REF!</v>
      </c>
      <c r="J102" s="57" t="e">
        <f>#REF!</f>
        <v>#REF!</v>
      </c>
      <c r="K102" s="62" t="e">
        <f>#REF!</f>
        <v>#REF!</v>
      </c>
      <c r="L102" s="65" t="e">
        <f>#REF!</f>
        <v>#REF!</v>
      </c>
      <c r="M102" s="50" t="e">
        <f>#REF!</f>
        <v>#REF!</v>
      </c>
      <c r="N102" s="65" t="e">
        <f>#REF!</f>
        <v>#REF!</v>
      </c>
      <c r="O102" s="65" t="e">
        <f>#REF!</f>
        <v>#REF!</v>
      </c>
      <c r="P102" s="62" t="e">
        <f>#REF!</f>
        <v>#REF!</v>
      </c>
      <c r="Q102" s="62" t="e">
        <f>#REF!</f>
        <v>#REF!</v>
      </c>
      <c r="R102" s="62" t="e">
        <f>#REF!</f>
        <v>#REF!</v>
      </c>
      <c r="S102" s="40" t="e">
        <f>#REF!</f>
        <v>#REF!</v>
      </c>
      <c r="T102" s="40" t="e">
        <f>#REF!</f>
        <v>#REF!</v>
      </c>
      <c r="U102" s="62" t="e">
        <f t="shared" si="1"/>
        <v>#REF!</v>
      </c>
    </row>
    <row r="103" spans="1:21" ht="45" customHeight="1">
      <c r="A103" s="100">
        <v>102</v>
      </c>
      <c r="B103" s="21" t="e">
        <f>#REF!</f>
        <v>#REF!</v>
      </c>
      <c r="C103" s="40" t="e">
        <f>#REF!</f>
        <v>#REF!</v>
      </c>
      <c r="D103" s="40" t="e">
        <f>#REF!</f>
        <v>#REF!</v>
      </c>
      <c r="E103" s="44" t="e">
        <f>#REF!</f>
        <v>#REF!</v>
      </c>
      <c r="F103" s="44" t="e">
        <f>#REF!</f>
        <v>#REF!</v>
      </c>
      <c r="G103" s="40" t="e">
        <f>#REF!</f>
        <v>#REF!</v>
      </c>
      <c r="H103" s="48" t="e">
        <f>#REF!</f>
        <v>#REF!</v>
      </c>
      <c r="I103" s="40" t="e">
        <f>#REF!</f>
        <v>#REF!</v>
      </c>
      <c r="J103" s="57" t="e">
        <f>#REF!</f>
        <v>#REF!</v>
      </c>
      <c r="K103" s="62" t="e">
        <f>#REF!</f>
        <v>#REF!</v>
      </c>
      <c r="L103" s="65" t="e">
        <f>#REF!</f>
        <v>#REF!</v>
      </c>
      <c r="M103" s="50" t="e">
        <f>#REF!</f>
        <v>#REF!</v>
      </c>
      <c r="N103" s="65" t="e">
        <f>#REF!</f>
        <v>#REF!</v>
      </c>
      <c r="O103" s="65" t="e">
        <f>#REF!</f>
        <v>#REF!</v>
      </c>
      <c r="P103" s="62" t="e">
        <f>#REF!</f>
        <v>#REF!</v>
      </c>
      <c r="Q103" s="62" t="e">
        <f>#REF!</f>
        <v>#REF!</v>
      </c>
      <c r="R103" s="62" t="e">
        <f>#REF!</f>
        <v>#REF!</v>
      </c>
      <c r="S103" s="40" t="e">
        <f>#REF!</f>
        <v>#REF!</v>
      </c>
      <c r="T103" s="40" t="e">
        <f>#REF!</f>
        <v>#REF!</v>
      </c>
      <c r="U103" s="62" t="e">
        <f t="shared" si="1"/>
        <v>#REF!</v>
      </c>
    </row>
    <row r="104" spans="1:21" ht="45" customHeight="1">
      <c r="A104" s="99">
        <v>103</v>
      </c>
      <c r="B104" s="21" t="e">
        <f>#REF!</f>
        <v>#REF!</v>
      </c>
      <c r="C104" s="40" t="e">
        <f>#REF!</f>
        <v>#REF!</v>
      </c>
      <c r="D104" s="40" t="e">
        <f>#REF!</f>
        <v>#REF!</v>
      </c>
      <c r="E104" s="44" t="e">
        <f>#REF!</f>
        <v>#REF!</v>
      </c>
      <c r="F104" s="44" t="e">
        <f>#REF!</f>
        <v>#REF!</v>
      </c>
      <c r="G104" s="40" t="e">
        <f>#REF!</f>
        <v>#REF!</v>
      </c>
      <c r="H104" s="48" t="e">
        <f>#REF!</f>
        <v>#REF!</v>
      </c>
      <c r="I104" s="40" t="e">
        <f>#REF!</f>
        <v>#REF!</v>
      </c>
      <c r="J104" s="56" t="e">
        <f>#REF!</f>
        <v>#REF!</v>
      </c>
      <c r="K104" s="62" t="e">
        <f>#REF!</f>
        <v>#REF!</v>
      </c>
      <c r="L104" s="65" t="e">
        <f>#REF!</f>
        <v>#REF!</v>
      </c>
      <c r="M104" s="50" t="e">
        <f>#REF!</f>
        <v>#REF!</v>
      </c>
      <c r="N104" s="65" t="e">
        <f>#REF!</f>
        <v>#REF!</v>
      </c>
      <c r="O104" s="65" t="e">
        <f>#REF!</f>
        <v>#REF!</v>
      </c>
      <c r="P104" s="62" t="e">
        <f>#REF!</f>
        <v>#REF!</v>
      </c>
      <c r="Q104" s="62" t="e">
        <f>#REF!</f>
        <v>#REF!</v>
      </c>
      <c r="R104" s="62" t="e">
        <f>#REF!</f>
        <v>#REF!</v>
      </c>
      <c r="S104" s="40" t="e">
        <f>#REF!</f>
        <v>#REF!</v>
      </c>
      <c r="T104" s="40" t="e">
        <f>#REF!</f>
        <v>#REF!</v>
      </c>
      <c r="U104" s="62" t="e">
        <f t="shared" si="1"/>
        <v>#REF!</v>
      </c>
    </row>
    <row r="105" spans="1:21" ht="45" customHeight="1">
      <c r="A105" s="100">
        <v>104</v>
      </c>
      <c r="B105" s="21" t="e">
        <f>#REF!</f>
        <v>#REF!</v>
      </c>
      <c r="C105" s="40" t="e">
        <f>#REF!</f>
        <v>#REF!</v>
      </c>
      <c r="D105" s="40" t="e">
        <f>#REF!</f>
        <v>#REF!</v>
      </c>
      <c r="E105" s="44" t="e">
        <f>#REF!</f>
        <v>#REF!</v>
      </c>
      <c r="F105" s="44" t="e">
        <f>#REF!</f>
        <v>#REF!</v>
      </c>
      <c r="G105" s="40" t="e">
        <f>#REF!</f>
        <v>#REF!</v>
      </c>
      <c r="H105" s="48" t="e">
        <f>#REF!</f>
        <v>#REF!</v>
      </c>
      <c r="I105" s="40" t="e">
        <f>#REF!</f>
        <v>#REF!</v>
      </c>
      <c r="J105" s="57" t="e">
        <f>#REF!</f>
        <v>#REF!</v>
      </c>
      <c r="K105" s="62" t="e">
        <f>#REF!</f>
        <v>#REF!</v>
      </c>
      <c r="L105" s="65" t="e">
        <f>#REF!</f>
        <v>#REF!</v>
      </c>
      <c r="M105" s="50" t="e">
        <f>#REF!</f>
        <v>#REF!</v>
      </c>
      <c r="N105" s="65" t="e">
        <f>#REF!</f>
        <v>#REF!</v>
      </c>
      <c r="O105" s="65" t="e">
        <f>#REF!</f>
        <v>#REF!</v>
      </c>
      <c r="P105" s="62" t="e">
        <f>#REF!</f>
        <v>#REF!</v>
      </c>
      <c r="Q105" s="62" t="e">
        <f>#REF!</f>
        <v>#REF!</v>
      </c>
      <c r="R105" s="62" t="e">
        <f>#REF!</f>
        <v>#REF!</v>
      </c>
      <c r="S105" s="40" t="e">
        <f>#REF!</f>
        <v>#REF!</v>
      </c>
      <c r="T105" s="40" t="e">
        <f>#REF!</f>
        <v>#REF!</v>
      </c>
      <c r="U105" s="62" t="e">
        <f t="shared" si="1"/>
        <v>#REF!</v>
      </c>
    </row>
    <row r="106" spans="1:21" ht="45" customHeight="1">
      <c r="A106" s="99">
        <v>105</v>
      </c>
      <c r="B106" s="21" t="e">
        <f>#REF!</f>
        <v>#REF!</v>
      </c>
      <c r="C106" s="40" t="e">
        <f>#REF!</f>
        <v>#REF!</v>
      </c>
      <c r="D106" s="40" t="e">
        <f>#REF!</f>
        <v>#REF!</v>
      </c>
      <c r="E106" s="44" t="e">
        <f>#REF!</f>
        <v>#REF!</v>
      </c>
      <c r="F106" s="44" t="e">
        <f>#REF!</f>
        <v>#REF!</v>
      </c>
      <c r="G106" s="40" t="e">
        <f>#REF!</f>
        <v>#REF!</v>
      </c>
      <c r="H106" s="48" t="e">
        <f>#REF!</f>
        <v>#REF!</v>
      </c>
      <c r="I106" s="40" t="e">
        <f>#REF!</f>
        <v>#REF!</v>
      </c>
      <c r="J106" s="56" t="e">
        <f>#REF!</f>
        <v>#REF!</v>
      </c>
      <c r="K106" s="62" t="e">
        <f>#REF!</f>
        <v>#REF!</v>
      </c>
      <c r="L106" s="65" t="e">
        <f>#REF!</f>
        <v>#REF!</v>
      </c>
      <c r="M106" s="50" t="e">
        <f>#REF!</f>
        <v>#REF!</v>
      </c>
      <c r="N106" s="65" t="e">
        <f>#REF!</f>
        <v>#REF!</v>
      </c>
      <c r="O106" s="65" t="e">
        <f>#REF!</f>
        <v>#REF!</v>
      </c>
      <c r="P106" s="62" t="e">
        <f>#REF!</f>
        <v>#REF!</v>
      </c>
      <c r="Q106" s="62" t="e">
        <f>#REF!</f>
        <v>#REF!</v>
      </c>
      <c r="R106" s="62" t="e">
        <f>#REF!</f>
        <v>#REF!</v>
      </c>
      <c r="S106" s="40" t="e">
        <f>#REF!</f>
        <v>#REF!</v>
      </c>
      <c r="T106" s="40" t="e">
        <f>#REF!</f>
        <v>#REF!</v>
      </c>
      <c r="U106" s="62" t="e">
        <f t="shared" si="1"/>
        <v>#REF!</v>
      </c>
    </row>
    <row r="107" spans="1:21" ht="45" customHeight="1">
      <c r="A107" s="99">
        <v>106</v>
      </c>
      <c r="B107" s="21" t="e">
        <f>#REF!</f>
        <v>#REF!</v>
      </c>
      <c r="C107" s="40" t="e">
        <f>#REF!</f>
        <v>#REF!</v>
      </c>
      <c r="D107" s="40" t="e">
        <f>#REF!</f>
        <v>#REF!</v>
      </c>
      <c r="E107" s="44" t="e">
        <f>#REF!</f>
        <v>#REF!</v>
      </c>
      <c r="F107" s="44" t="e">
        <f>#REF!</f>
        <v>#REF!</v>
      </c>
      <c r="G107" s="40" t="e">
        <f>#REF!</f>
        <v>#REF!</v>
      </c>
      <c r="H107" s="48" t="e">
        <f>#REF!</f>
        <v>#REF!</v>
      </c>
      <c r="I107" s="40" t="e">
        <f>#REF!</f>
        <v>#REF!</v>
      </c>
      <c r="J107" s="56" t="e">
        <f>#REF!</f>
        <v>#REF!</v>
      </c>
      <c r="K107" s="62" t="e">
        <f>#REF!</f>
        <v>#REF!</v>
      </c>
      <c r="L107" s="65" t="e">
        <f>#REF!</f>
        <v>#REF!</v>
      </c>
      <c r="M107" s="50" t="e">
        <f>#REF!</f>
        <v>#REF!</v>
      </c>
      <c r="N107" s="65" t="e">
        <f>#REF!</f>
        <v>#REF!</v>
      </c>
      <c r="O107" s="65" t="e">
        <f>#REF!</f>
        <v>#REF!</v>
      </c>
      <c r="P107" s="62" t="e">
        <f>#REF!</f>
        <v>#REF!</v>
      </c>
      <c r="Q107" s="62" t="e">
        <f>#REF!</f>
        <v>#REF!</v>
      </c>
      <c r="R107" s="62" t="e">
        <f>#REF!</f>
        <v>#REF!</v>
      </c>
      <c r="S107" s="40" t="e">
        <f>#REF!</f>
        <v>#REF!</v>
      </c>
      <c r="T107" s="40" t="e">
        <f>#REF!</f>
        <v>#REF!</v>
      </c>
      <c r="U107" s="62" t="e">
        <f t="shared" si="1"/>
        <v>#REF!</v>
      </c>
    </row>
    <row r="108" spans="1:21" ht="45" customHeight="1">
      <c r="A108" s="101">
        <v>107</v>
      </c>
      <c r="B108" s="21" t="e">
        <f>#REF!</f>
        <v>#REF!</v>
      </c>
      <c r="C108" s="40" t="e">
        <f>#REF!</f>
        <v>#REF!</v>
      </c>
      <c r="D108" s="40" t="e">
        <f>#REF!</f>
        <v>#REF!</v>
      </c>
      <c r="E108" s="44" t="e">
        <f>#REF!</f>
        <v>#REF!</v>
      </c>
      <c r="F108" s="44" t="e">
        <f>#REF!</f>
        <v>#REF!</v>
      </c>
      <c r="G108" s="40" t="e">
        <f>#REF!</f>
        <v>#REF!</v>
      </c>
      <c r="H108" s="48" t="e">
        <f>#REF!</f>
        <v>#REF!</v>
      </c>
      <c r="I108" s="40" t="e">
        <f>#REF!</f>
        <v>#REF!</v>
      </c>
      <c r="J108" s="57" t="e">
        <f>#REF!</f>
        <v>#REF!</v>
      </c>
      <c r="K108" s="62" t="e">
        <f>#REF!</f>
        <v>#REF!</v>
      </c>
      <c r="L108" s="65" t="e">
        <f>#REF!</f>
        <v>#REF!</v>
      </c>
      <c r="M108" s="50" t="e">
        <f>#REF!</f>
        <v>#REF!</v>
      </c>
      <c r="N108" s="65" t="e">
        <f>#REF!</f>
        <v>#REF!</v>
      </c>
      <c r="O108" s="65" t="e">
        <f>#REF!</f>
        <v>#REF!</v>
      </c>
      <c r="P108" s="62" t="e">
        <f>#REF!</f>
        <v>#REF!</v>
      </c>
      <c r="Q108" s="62" t="e">
        <f>#REF!</f>
        <v>#REF!</v>
      </c>
      <c r="R108" s="62" t="e">
        <f>#REF!</f>
        <v>#REF!</v>
      </c>
      <c r="S108" s="40" t="e">
        <f>#REF!</f>
        <v>#REF!</v>
      </c>
      <c r="T108" s="40" t="e">
        <f>#REF!</f>
        <v>#REF!</v>
      </c>
      <c r="U108" s="62" t="e">
        <f t="shared" si="1"/>
        <v>#REF!</v>
      </c>
    </row>
    <row r="109" spans="1:21" ht="45" customHeight="1">
      <c r="A109" s="99">
        <v>108</v>
      </c>
      <c r="B109" s="21" t="e">
        <f>#REF!</f>
        <v>#REF!</v>
      </c>
      <c r="C109" s="40" t="e">
        <f>#REF!</f>
        <v>#REF!</v>
      </c>
      <c r="D109" s="40" t="e">
        <f>#REF!</f>
        <v>#REF!</v>
      </c>
      <c r="E109" s="44" t="e">
        <f>#REF!</f>
        <v>#REF!</v>
      </c>
      <c r="F109" s="44" t="e">
        <f>#REF!</f>
        <v>#REF!</v>
      </c>
      <c r="G109" s="40" t="e">
        <f>#REF!</f>
        <v>#REF!</v>
      </c>
      <c r="H109" s="48" t="e">
        <f>#REF!</f>
        <v>#REF!</v>
      </c>
      <c r="I109" s="40" t="e">
        <f>#REF!</f>
        <v>#REF!</v>
      </c>
      <c r="J109" s="56" t="e">
        <f>#REF!</f>
        <v>#REF!</v>
      </c>
      <c r="K109" s="62" t="e">
        <f>#REF!</f>
        <v>#REF!</v>
      </c>
      <c r="L109" s="65" t="e">
        <f>#REF!</f>
        <v>#REF!</v>
      </c>
      <c r="M109" s="50" t="e">
        <f>#REF!</f>
        <v>#REF!</v>
      </c>
      <c r="N109" s="65" t="e">
        <f>#REF!</f>
        <v>#REF!</v>
      </c>
      <c r="O109" s="65" t="e">
        <f>#REF!</f>
        <v>#REF!</v>
      </c>
      <c r="P109" s="62" t="e">
        <f>#REF!</f>
        <v>#REF!</v>
      </c>
      <c r="Q109" s="62" t="e">
        <f>#REF!</f>
        <v>#REF!</v>
      </c>
      <c r="R109" s="62" t="e">
        <f>#REF!</f>
        <v>#REF!</v>
      </c>
      <c r="S109" s="40" t="e">
        <f>#REF!</f>
        <v>#REF!</v>
      </c>
      <c r="T109" s="40" t="e">
        <f>#REF!</f>
        <v>#REF!</v>
      </c>
      <c r="U109" s="62" t="e">
        <f t="shared" si="1"/>
        <v>#REF!</v>
      </c>
    </row>
    <row r="110" spans="1:21" ht="45" customHeight="1">
      <c r="A110" s="99">
        <v>109</v>
      </c>
      <c r="B110" s="21" t="e">
        <f>#REF!</f>
        <v>#REF!</v>
      </c>
      <c r="C110" s="40" t="e">
        <f>#REF!</f>
        <v>#REF!</v>
      </c>
      <c r="D110" s="40" t="e">
        <f>#REF!</f>
        <v>#REF!</v>
      </c>
      <c r="E110" s="44" t="e">
        <f>#REF!</f>
        <v>#REF!</v>
      </c>
      <c r="F110" s="44" t="e">
        <f>#REF!</f>
        <v>#REF!</v>
      </c>
      <c r="G110" s="40" t="e">
        <f>#REF!</f>
        <v>#REF!</v>
      </c>
      <c r="H110" s="48" t="e">
        <f>#REF!</f>
        <v>#REF!</v>
      </c>
      <c r="I110" s="40" t="e">
        <f>#REF!</f>
        <v>#REF!</v>
      </c>
      <c r="J110" s="56" t="e">
        <f>#REF!</f>
        <v>#REF!</v>
      </c>
      <c r="K110" s="62" t="e">
        <f>#REF!</f>
        <v>#REF!</v>
      </c>
      <c r="L110" s="65" t="e">
        <f>#REF!</f>
        <v>#REF!</v>
      </c>
      <c r="M110" s="50" t="e">
        <f>#REF!</f>
        <v>#REF!</v>
      </c>
      <c r="N110" s="65" t="e">
        <f>#REF!</f>
        <v>#REF!</v>
      </c>
      <c r="O110" s="65" t="e">
        <f>#REF!</f>
        <v>#REF!</v>
      </c>
      <c r="P110" s="62" t="e">
        <f>#REF!</f>
        <v>#REF!</v>
      </c>
      <c r="Q110" s="62" t="e">
        <f>#REF!</f>
        <v>#REF!</v>
      </c>
      <c r="R110" s="62" t="e">
        <f>#REF!</f>
        <v>#REF!</v>
      </c>
      <c r="S110" s="40" t="e">
        <f>#REF!</f>
        <v>#REF!</v>
      </c>
      <c r="T110" s="40" t="e">
        <f>#REF!</f>
        <v>#REF!</v>
      </c>
      <c r="U110" s="62" t="e">
        <f t="shared" si="1"/>
        <v>#REF!</v>
      </c>
    </row>
    <row r="111" spans="1:21" ht="45" customHeight="1">
      <c r="A111" s="99">
        <v>110</v>
      </c>
      <c r="B111" s="21" t="e">
        <f>#REF!</f>
        <v>#REF!</v>
      </c>
      <c r="C111" s="40" t="e">
        <f>#REF!</f>
        <v>#REF!</v>
      </c>
      <c r="D111" s="40" t="e">
        <f>#REF!</f>
        <v>#REF!</v>
      </c>
      <c r="E111" s="44" t="e">
        <f>#REF!</f>
        <v>#REF!</v>
      </c>
      <c r="F111" s="44" t="e">
        <f>#REF!</f>
        <v>#REF!</v>
      </c>
      <c r="G111" s="40" t="e">
        <f>#REF!</f>
        <v>#REF!</v>
      </c>
      <c r="H111" s="48" t="e">
        <f>#REF!</f>
        <v>#REF!</v>
      </c>
      <c r="I111" s="40" t="e">
        <f>#REF!</f>
        <v>#REF!</v>
      </c>
      <c r="J111" s="56" t="e">
        <f>#REF!</f>
        <v>#REF!</v>
      </c>
      <c r="K111" s="62" t="e">
        <f>#REF!</f>
        <v>#REF!</v>
      </c>
      <c r="L111" s="65" t="e">
        <f>#REF!</f>
        <v>#REF!</v>
      </c>
      <c r="M111" s="50" t="e">
        <f>#REF!</f>
        <v>#REF!</v>
      </c>
      <c r="N111" s="65" t="e">
        <f>#REF!</f>
        <v>#REF!</v>
      </c>
      <c r="O111" s="65" t="e">
        <f>#REF!</f>
        <v>#REF!</v>
      </c>
      <c r="P111" s="62" t="e">
        <f>#REF!</f>
        <v>#REF!</v>
      </c>
      <c r="Q111" s="62" t="e">
        <f>#REF!</f>
        <v>#REF!</v>
      </c>
      <c r="R111" s="62" t="e">
        <f>#REF!</f>
        <v>#REF!</v>
      </c>
      <c r="S111" s="40" t="e">
        <f>#REF!</f>
        <v>#REF!</v>
      </c>
      <c r="T111" s="40" t="e">
        <f>#REF!</f>
        <v>#REF!</v>
      </c>
      <c r="U111" s="62" t="e">
        <f t="shared" si="1"/>
        <v>#REF!</v>
      </c>
    </row>
    <row r="112" spans="1:21" ht="45" customHeight="1">
      <c r="A112" s="100">
        <v>111</v>
      </c>
      <c r="B112" s="21" t="e">
        <f>#REF!</f>
        <v>#REF!</v>
      </c>
      <c r="C112" s="40" t="e">
        <f>#REF!</f>
        <v>#REF!</v>
      </c>
      <c r="D112" s="40" t="e">
        <f>#REF!</f>
        <v>#REF!</v>
      </c>
      <c r="E112" s="44" t="e">
        <f>#REF!</f>
        <v>#REF!</v>
      </c>
      <c r="F112" s="44" t="e">
        <f>#REF!</f>
        <v>#REF!</v>
      </c>
      <c r="G112" s="40" t="e">
        <f>#REF!</f>
        <v>#REF!</v>
      </c>
      <c r="H112" s="48" t="e">
        <f>#REF!</f>
        <v>#REF!</v>
      </c>
      <c r="I112" s="40" t="e">
        <f>#REF!</f>
        <v>#REF!</v>
      </c>
      <c r="J112" s="57" t="e">
        <f>#REF!</f>
        <v>#REF!</v>
      </c>
      <c r="K112" s="62" t="e">
        <f>#REF!</f>
        <v>#REF!</v>
      </c>
      <c r="L112" s="65" t="e">
        <f>#REF!</f>
        <v>#REF!</v>
      </c>
      <c r="M112" s="50" t="e">
        <f>#REF!</f>
        <v>#REF!</v>
      </c>
      <c r="N112" s="65" t="e">
        <f>#REF!</f>
        <v>#REF!</v>
      </c>
      <c r="O112" s="65" t="e">
        <f>#REF!</f>
        <v>#REF!</v>
      </c>
      <c r="P112" s="62" t="e">
        <f>#REF!</f>
        <v>#REF!</v>
      </c>
      <c r="Q112" s="62" t="e">
        <f>#REF!</f>
        <v>#REF!</v>
      </c>
      <c r="R112" s="62" t="e">
        <f>#REF!</f>
        <v>#REF!</v>
      </c>
      <c r="S112" s="40" t="e">
        <f>#REF!</f>
        <v>#REF!</v>
      </c>
      <c r="T112" s="40" t="e">
        <f>#REF!</f>
        <v>#REF!</v>
      </c>
      <c r="U112" s="62" t="e">
        <f t="shared" si="1"/>
        <v>#REF!</v>
      </c>
    </row>
    <row r="113" spans="1:23" ht="45" customHeight="1">
      <c r="A113" s="100">
        <v>112</v>
      </c>
      <c r="B113" s="21" t="e">
        <f>#REF!</f>
        <v>#REF!</v>
      </c>
      <c r="C113" s="40" t="e">
        <f>#REF!</f>
        <v>#REF!</v>
      </c>
      <c r="D113" s="40" t="e">
        <f>#REF!</f>
        <v>#REF!</v>
      </c>
      <c r="E113" s="44" t="e">
        <f>#REF!</f>
        <v>#REF!</v>
      </c>
      <c r="F113" s="44" t="e">
        <f>#REF!</f>
        <v>#REF!</v>
      </c>
      <c r="G113" s="40" t="e">
        <f>#REF!</f>
        <v>#REF!</v>
      </c>
      <c r="H113" s="48" t="e">
        <f>#REF!</f>
        <v>#REF!</v>
      </c>
      <c r="I113" s="40" t="e">
        <f>#REF!</f>
        <v>#REF!</v>
      </c>
      <c r="J113" s="57" t="e">
        <f>#REF!</f>
        <v>#REF!</v>
      </c>
      <c r="K113" s="62" t="e">
        <f>#REF!</f>
        <v>#REF!</v>
      </c>
      <c r="L113" s="65" t="e">
        <f>#REF!</f>
        <v>#REF!</v>
      </c>
      <c r="M113" s="50" t="e">
        <f>#REF!</f>
        <v>#REF!</v>
      </c>
      <c r="N113" s="65" t="e">
        <f>#REF!</f>
        <v>#REF!</v>
      </c>
      <c r="O113" s="65" t="e">
        <f>#REF!</f>
        <v>#REF!</v>
      </c>
      <c r="P113" s="62" t="e">
        <f>#REF!</f>
        <v>#REF!</v>
      </c>
      <c r="Q113" s="62" t="e">
        <f>#REF!</f>
        <v>#REF!</v>
      </c>
      <c r="R113" s="62" t="e">
        <f>#REF!</f>
        <v>#REF!</v>
      </c>
      <c r="S113" s="40" t="e">
        <f>#REF!</f>
        <v>#REF!</v>
      </c>
      <c r="T113" s="40" t="e">
        <f>#REF!</f>
        <v>#REF!</v>
      </c>
      <c r="U113" s="62" t="e">
        <f t="shared" si="1"/>
        <v>#REF!</v>
      </c>
    </row>
    <row r="114" spans="1:23" ht="45" customHeight="1">
      <c r="A114" s="100">
        <v>113</v>
      </c>
      <c r="B114" s="21" t="e">
        <f>#REF!</f>
        <v>#REF!</v>
      </c>
      <c r="C114" s="40" t="e">
        <f>#REF!</f>
        <v>#REF!</v>
      </c>
      <c r="D114" s="40" t="e">
        <f>#REF!</f>
        <v>#REF!</v>
      </c>
      <c r="E114" s="44" t="e">
        <f>#REF!</f>
        <v>#REF!</v>
      </c>
      <c r="F114" s="44" t="e">
        <f>#REF!</f>
        <v>#REF!</v>
      </c>
      <c r="G114" s="40" t="e">
        <f>#REF!</f>
        <v>#REF!</v>
      </c>
      <c r="H114" s="48" t="e">
        <f>#REF!</f>
        <v>#REF!</v>
      </c>
      <c r="I114" s="40" t="e">
        <f>#REF!</f>
        <v>#REF!</v>
      </c>
      <c r="J114" s="57" t="e">
        <f>#REF!</f>
        <v>#REF!</v>
      </c>
      <c r="K114" s="62" t="e">
        <f>#REF!</f>
        <v>#REF!</v>
      </c>
      <c r="L114" s="65" t="e">
        <f>#REF!</f>
        <v>#REF!</v>
      </c>
      <c r="M114" s="50" t="e">
        <f>#REF!</f>
        <v>#REF!</v>
      </c>
      <c r="N114" s="65" t="e">
        <f>#REF!</f>
        <v>#REF!</v>
      </c>
      <c r="O114" s="65" t="e">
        <f>#REF!</f>
        <v>#REF!</v>
      </c>
      <c r="P114" s="62" t="e">
        <f>#REF!</f>
        <v>#REF!</v>
      </c>
      <c r="Q114" s="62" t="e">
        <f>#REF!</f>
        <v>#REF!</v>
      </c>
      <c r="R114" s="62" t="e">
        <f>#REF!</f>
        <v>#REF!</v>
      </c>
      <c r="S114" s="40" t="e">
        <f>#REF!</f>
        <v>#REF!</v>
      </c>
      <c r="T114" s="40" t="e">
        <f>#REF!</f>
        <v>#REF!</v>
      </c>
      <c r="U114" s="62" t="e">
        <f t="shared" si="1"/>
        <v>#REF!</v>
      </c>
    </row>
    <row r="115" spans="1:23" ht="45" customHeight="1">
      <c r="A115" s="100">
        <v>114</v>
      </c>
      <c r="B115" s="21" t="e">
        <f>#REF!</f>
        <v>#REF!</v>
      </c>
      <c r="C115" s="40" t="e">
        <f>#REF!</f>
        <v>#REF!</v>
      </c>
      <c r="D115" s="40" t="e">
        <f>#REF!</f>
        <v>#REF!</v>
      </c>
      <c r="E115" s="44" t="e">
        <f>#REF!</f>
        <v>#REF!</v>
      </c>
      <c r="F115" s="44" t="e">
        <f>#REF!</f>
        <v>#REF!</v>
      </c>
      <c r="G115" s="40" t="e">
        <f>#REF!</f>
        <v>#REF!</v>
      </c>
      <c r="H115" s="48" t="e">
        <f>#REF!</f>
        <v>#REF!</v>
      </c>
      <c r="I115" s="40" t="e">
        <f>#REF!</f>
        <v>#REF!</v>
      </c>
      <c r="J115" s="57" t="e">
        <f>#REF!</f>
        <v>#REF!</v>
      </c>
      <c r="K115" s="62" t="e">
        <f>#REF!</f>
        <v>#REF!</v>
      </c>
      <c r="L115" s="65" t="e">
        <f>#REF!</f>
        <v>#REF!</v>
      </c>
      <c r="M115" s="50" t="e">
        <f>#REF!</f>
        <v>#REF!</v>
      </c>
      <c r="N115" s="65" t="e">
        <f>#REF!</f>
        <v>#REF!</v>
      </c>
      <c r="O115" s="65" t="e">
        <f>#REF!</f>
        <v>#REF!</v>
      </c>
      <c r="P115" s="62" t="e">
        <f>#REF!</f>
        <v>#REF!</v>
      </c>
      <c r="Q115" s="62" t="e">
        <f>#REF!</f>
        <v>#REF!</v>
      </c>
      <c r="R115" s="62" t="e">
        <f>#REF!</f>
        <v>#REF!</v>
      </c>
      <c r="S115" s="40" t="e">
        <f>#REF!</f>
        <v>#REF!</v>
      </c>
      <c r="T115" s="40" t="e">
        <f>#REF!</f>
        <v>#REF!</v>
      </c>
      <c r="U115" s="62" t="e">
        <f t="shared" si="1"/>
        <v>#REF!</v>
      </c>
    </row>
    <row r="116" spans="1:23" ht="45" customHeight="1">
      <c r="A116" s="100">
        <v>115</v>
      </c>
      <c r="B116" s="21" t="e">
        <f>#REF!</f>
        <v>#REF!</v>
      </c>
      <c r="C116" s="40" t="e">
        <f>#REF!</f>
        <v>#REF!</v>
      </c>
      <c r="D116" s="40" t="e">
        <f>#REF!</f>
        <v>#REF!</v>
      </c>
      <c r="E116" s="44" t="e">
        <f>#REF!</f>
        <v>#REF!</v>
      </c>
      <c r="F116" s="44" t="e">
        <f>#REF!</f>
        <v>#REF!</v>
      </c>
      <c r="G116" s="40" t="e">
        <f>#REF!</f>
        <v>#REF!</v>
      </c>
      <c r="H116" s="48" t="e">
        <f>#REF!</f>
        <v>#REF!</v>
      </c>
      <c r="I116" s="40" t="e">
        <f>#REF!</f>
        <v>#REF!</v>
      </c>
      <c r="J116" s="57" t="e">
        <f>#REF!</f>
        <v>#REF!</v>
      </c>
      <c r="K116" s="62" t="e">
        <f>#REF!</f>
        <v>#REF!</v>
      </c>
      <c r="L116" s="65" t="e">
        <f>#REF!</f>
        <v>#REF!</v>
      </c>
      <c r="M116" s="50" t="e">
        <f>#REF!</f>
        <v>#REF!</v>
      </c>
      <c r="N116" s="65" t="e">
        <f>#REF!</f>
        <v>#REF!</v>
      </c>
      <c r="O116" s="65" t="e">
        <f>#REF!</f>
        <v>#REF!</v>
      </c>
      <c r="P116" s="62" t="e">
        <f>#REF!</f>
        <v>#REF!</v>
      </c>
      <c r="Q116" s="62" t="e">
        <f>#REF!</f>
        <v>#REF!</v>
      </c>
      <c r="R116" s="62" t="e">
        <f>#REF!</f>
        <v>#REF!</v>
      </c>
      <c r="S116" s="40" t="e">
        <f>#REF!</f>
        <v>#REF!</v>
      </c>
      <c r="T116" s="40" t="e">
        <f>#REF!</f>
        <v>#REF!</v>
      </c>
      <c r="U116" s="62" t="e">
        <f t="shared" si="1"/>
        <v>#REF!</v>
      </c>
    </row>
    <row r="117" spans="1:23" ht="45" customHeight="1">
      <c r="A117" s="101">
        <v>116</v>
      </c>
      <c r="B117" s="21" t="e">
        <f>#REF!</f>
        <v>#REF!</v>
      </c>
      <c r="C117" s="40" t="e">
        <f>#REF!</f>
        <v>#REF!</v>
      </c>
      <c r="D117" s="40" t="e">
        <f>#REF!</f>
        <v>#REF!</v>
      </c>
      <c r="E117" s="44" t="e">
        <f>#REF!</f>
        <v>#REF!</v>
      </c>
      <c r="F117" s="44" t="e">
        <f>#REF!</f>
        <v>#REF!</v>
      </c>
      <c r="G117" s="40" t="e">
        <f>#REF!</f>
        <v>#REF!</v>
      </c>
      <c r="H117" s="48" t="e">
        <f>#REF!</f>
        <v>#REF!</v>
      </c>
      <c r="I117" s="40" t="e">
        <f>#REF!</f>
        <v>#REF!</v>
      </c>
      <c r="J117" s="57" t="e">
        <f>#REF!</f>
        <v>#REF!</v>
      </c>
      <c r="K117" s="62" t="e">
        <f>#REF!</f>
        <v>#REF!</v>
      </c>
      <c r="L117" s="65" t="e">
        <f>#REF!</f>
        <v>#REF!</v>
      </c>
      <c r="M117" s="50" t="e">
        <f>#REF!</f>
        <v>#REF!</v>
      </c>
      <c r="N117" s="65" t="e">
        <f>#REF!</f>
        <v>#REF!</v>
      </c>
      <c r="O117" s="65" t="e">
        <f>#REF!</f>
        <v>#REF!</v>
      </c>
      <c r="P117" s="62" t="e">
        <f>#REF!</f>
        <v>#REF!</v>
      </c>
      <c r="Q117" s="62" t="e">
        <f>#REF!</f>
        <v>#REF!</v>
      </c>
      <c r="R117" s="62" t="e">
        <f>#REF!</f>
        <v>#REF!</v>
      </c>
      <c r="S117" s="40" t="e">
        <f>#REF!</f>
        <v>#REF!</v>
      </c>
      <c r="T117" s="40" t="e">
        <f>#REF!</f>
        <v>#REF!</v>
      </c>
      <c r="U117" s="62" t="e">
        <f t="shared" si="1"/>
        <v>#REF!</v>
      </c>
    </row>
    <row r="118" spans="1:23" ht="45" customHeight="1">
      <c r="A118" s="100">
        <v>117</v>
      </c>
      <c r="B118" s="21" t="e">
        <f>#REF!</f>
        <v>#REF!</v>
      </c>
      <c r="C118" s="40" t="e">
        <f>#REF!</f>
        <v>#REF!</v>
      </c>
      <c r="D118" s="40" t="e">
        <f>#REF!</f>
        <v>#REF!</v>
      </c>
      <c r="E118" s="44" t="e">
        <f>#REF!</f>
        <v>#REF!</v>
      </c>
      <c r="F118" s="44" t="e">
        <f>#REF!</f>
        <v>#REF!</v>
      </c>
      <c r="G118" s="40" t="e">
        <f>#REF!</f>
        <v>#REF!</v>
      </c>
      <c r="H118" s="48" t="e">
        <f>#REF!</f>
        <v>#REF!</v>
      </c>
      <c r="I118" s="40" t="e">
        <f>#REF!</f>
        <v>#REF!</v>
      </c>
      <c r="J118" s="57" t="e">
        <f>#REF!</f>
        <v>#REF!</v>
      </c>
      <c r="K118" s="62" t="e">
        <f>#REF!</f>
        <v>#REF!</v>
      </c>
      <c r="L118" s="65" t="e">
        <f>#REF!</f>
        <v>#REF!</v>
      </c>
      <c r="M118" s="50" t="e">
        <f>#REF!</f>
        <v>#REF!</v>
      </c>
      <c r="N118" s="65" t="e">
        <f>#REF!</f>
        <v>#REF!</v>
      </c>
      <c r="O118" s="65" t="e">
        <f>#REF!</f>
        <v>#REF!</v>
      </c>
      <c r="P118" s="62" t="e">
        <f>#REF!</f>
        <v>#REF!</v>
      </c>
      <c r="Q118" s="62" t="e">
        <f>#REF!</f>
        <v>#REF!</v>
      </c>
      <c r="R118" s="62" t="e">
        <f>#REF!</f>
        <v>#REF!</v>
      </c>
      <c r="S118" s="40" t="e">
        <f>#REF!</f>
        <v>#REF!</v>
      </c>
      <c r="T118" s="40" t="e">
        <f>#REF!</f>
        <v>#REF!</v>
      </c>
      <c r="U118" s="62" t="e">
        <f t="shared" si="1"/>
        <v>#REF!</v>
      </c>
    </row>
    <row r="119" spans="1:23" ht="45" customHeight="1">
      <c r="A119" s="99">
        <v>118</v>
      </c>
      <c r="B119" s="21" t="e">
        <f>#REF!</f>
        <v>#REF!</v>
      </c>
      <c r="C119" s="40" t="e">
        <f>#REF!</f>
        <v>#REF!</v>
      </c>
      <c r="D119" s="40" t="e">
        <f>#REF!</f>
        <v>#REF!</v>
      </c>
      <c r="E119" s="44" t="e">
        <f>#REF!</f>
        <v>#REF!</v>
      </c>
      <c r="F119" s="44" t="e">
        <f>#REF!</f>
        <v>#REF!</v>
      </c>
      <c r="G119" s="40" t="e">
        <f>#REF!</f>
        <v>#REF!</v>
      </c>
      <c r="H119" s="48" t="e">
        <f>#REF!</f>
        <v>#REF!</v>
      </c>
      <c r="I119" s="40" t="e">
        <f>#REF!</f>
        <v>#REF!</v>
      </c>
      <c r="J119" s="56" t="e">
        <f>#REF!</f>
        <v>#REF!</v>
      </c>
      <c r="K119" s="62" t="e">
        <f>#REF!</f>
        <v>#REF!</v>
      </c>
      <c r="L119" s="65" t="e">
        <f>#REF!</f>
        <v>#REF!</v>
      </c>
      <c r="M119" s="50" t="e">
        <f>#REF!</f>
        <v>#REF!</v>
      </c>
      <c r="N119" s="65" t="e">
        <f>#REF!</f>
        <v>#REF!</v>
      </c>
      <c r="O119" s="65" t="e">
        <f>#REF!</f>
        <v>#REF!</v>
      </c>
      <c r="P119" s="62" t="e">
        <f>#REF!</f>
        <v>#REF!</v>
      </c>
      <c r="Q119" s="62" t="e">
        <f>#REF!</f>
        <v>#REF!</v>
      </c>
      <c r="R119" s="62" t="e">
        <f>#REF!</f>
        <v>#REF!</v>
      </c>
      <c r="S119" s="40" t="e">
        <f>#REF!</f>
        <v>#REF!</v>
      </c>
      <c r="T119" s="40" t="e">
        <f>#REF!</f>
        <v>#REF!</v>
      </c>
      <c r="U119" s="62" t="e">
        <f t="shared" si="1"/>
        <v>#REF!</v>
      </c>
    </row>
    <row r="120" spans="1:23" ht="45" customHeight="1">
      <c r="A120" s="101">
        <v>119</v>
      </c>
      <c r="B120" s="21" t="e">
        <f>#REF!</f>
        <v>#REF!</v>
      </c>
      <c r="C120" s="40" t="e">
        <f>#REF!</f>
        <v>#REF!</v>
      </c>
      <c r="D120" s="40" t="e">
        <f>#REF!</f>
        <v>#REF!</v>
      </c>
      <c r="E120" s="44" t="e">
        <f>#REF!</f>
        <v>#REF!</v>
      </c>
      <c r="F120" s="44" t="e">
        <f>#REF!</f>
        <v>#REF!</v>
      </c>
      <c r="G120" s="40" t="e">
        <f>#REF!</f>
        <v>#REF!</v>
      </c>
      <c r="H120" s="48" t="e">
        <f>#REF!</f>
        <v>#REF!</v>
      </c>
      <c r="I120" s="40" t="e">
        <f>#REF!</f>
        <v>#REF!</v>
      </c>
      <c r="J120" s="57" t="e">
        <f>#REF!</f>
        <v>#REF!</v>
      </c>
      <c r="K120" s="62" t="e">
        <f>#REF!</f>
        <v>#REF!</v>
      </c>
      <c r="L120" s="65" t="e">
        <f>#REF!</f>
        <v>#REF!</v>
      </c>
      <c r="M120" s="50" t="e">
        <f>#REF!</f>
        <v>#REF!</v>
      </c>
      <c r="N120" s="65" t="e">
        <f>#REF!</f>
        <v>#REF!</v>
      </c>
      <c r="O120" s="65" t="e">
        <f>#REF!</f>
        <v>#REF!</v>
      </c>
      <c r="P120" s="62" t="e">
        <f>#REF!</f>
        <v>#REF!</v>
      </c>
      <c r="Q120" s="62" t="e">
        <f>#REF!</f>
        <v>#REF!</v>
      </c>
      <c r="R120" s="62" t="e">
        <f>#REF!</f>
        <v>#REF!</v>
      </c>
      <c r="S120" s="40" t="e">
        <f>#REF!</f>
        <v>#REF!</v>
      </c>
      <c r="T120" s="40" t="e">
        <f>#REF!</f>
        <v>#REF!</v>
      </c>
      <c r="U120" s="62" t="e">
        <f t="shared" si="1"/>
        <v>#REF!</v>
      </c>
    </row>
    <row r="121" spans="1:23" ht="45" customHeight="1">
      <c r="A121" s="99">
        <v>120</v>
      </c>
      <c r="B121" s="21" t="e">
        <f>#REF!</f>
        <v>#REF!</v>
      </c>
      <c r="C121" s="40" t="e">
        <f>#REF!</f>
        <v>#REF!</v>
      </c>
      <c r="D121" s="40" t="e">
        <f>#REF!</f>
        <v>#REF!</v>
      </c>
      <c r="E121" s="44" t="e">
        <f>#REF!</f>
        <v>#REF!</v>
      </c>
      <c r="F121" s="44" t="e">
        <f>#REF!</f>
        <v>#REF!</v>
      </c>
      <c r="G121" s="40" t="e">
        <f>#REF!</f>
        <v>#REF!</v>
      </c>
      <c r="H121" s="48" t="e">
        <f>#REF!</f>
        <v>#REF!</v>
      </c>
      <c r="I121" s="40" t="e">
        <f>#REF!</f>
        <v>#REF!</v>
      </c>
      <c r="J121" s="56" t="e">
        <f>#REF!</f>
        <v>#REF!</v>
      </c>
      <c r="K121" s="62" t="e">
        <f>#REF!</f>
        <v>#REF!</v>
      </c>
      <c r="L121" s="65" t="e">
        <f>#REF!</f>
        <v>#REF!</v>
      </c>
      <c r="M121" s="50" t="e">
        <f>#REF!</f>
        <v>#REF!</v>
      </c>
      <c r="N121" s="65" t="e">
        <f>#REF!</f>
        <v>#REF!</v>
      </c>
      <c r="O121" s="65" t="e">
        <f>#REF!</f>
        <v>#REF!</v>
      </c>
      <c r="P121" s="62" t="e">
        <f>#REF!</f>
        <v>#REF!</v>
      </c>
      <c r="Q121" s="62" t="e">
        <f>#REF!</f>
        <v>#REF!</v>
      </c>
      <c r="R121" s="62" t="e">
        <f>#REF!</f>
        <v>#REF!</v>
      </c>
      <c r="S121" s="40" t="e">
        <f>#REF!</f>
        <v>#REF!</v>
      </c>
      <c r="T121" s="40" t="e">
        <f>#REF!</f>
        <v>#REF!</v>
      </c>
      <c r="U121" s="62" t="e">
        <f t="shared" si="1"/>
        <v>#REF!</v>
      </c>
    </row>
    <row r="122" spans="1:23" ht="45" customHeight="1">
      <c r="A122" s="99">
        <v>121</v>
      </c>
      <c r="B122" s="21" t="e">
        <f>#REF!</f>
        <v>#REF!</v>
      </c>
      <c r="C122" s="40" t="e">
        <f>#REF!</f>
        <v>#REF!</v>
      </c>
      <c r="D122" s="40" t="e">
        <f>#REF!</f>
        <v>#REF!</v>
      </c>
      <c r="E122" s="44" t="e">
        <f>#REF!</f>
        <v>#REF!</v>
      </c>
      <c r="F122" s="44" t="e">
        <f>#REF!</f>
        <v>#REF!</v>
      </c>
      <c r="G122" s="40" t="e">
        <f>#REF!</f>
        <v>#REF!</v>
      </c>
      <c r="H122" s="48" t="e">
        <f>#REF!</f>
        <v>#REF!</v>
      </c>
      <c r="I122" s="40" t="e">
        <f>#REF!</f>
        <v>#REF!</v>
      </c>
      <c r="J122" s="56" t="e">
        <f>#REF!</f>
        <v>#REF!</v>
      </c>
      <c r="K122" s="62" t="e">
        <f>#REF!</f>
        <v>#REF!</v>
      </c>
      <c r="L122" s="65" t="e">
        <f>#REF!</f>
        <v>#REF!</v>
      </c>
      <c r="M122" s="50" t="e">
        <f>#REF!</f>
        <v>#REF!</v>
      </c>
      <c r="N122" s="65" t="e">
        <f>#REF!</f>
        <v>#REF!</v>
      </c>
      <c r="O122" s="65" t="e">
        <f>#REF!</f>
        <v>#REF!</v>
      </c>
      <c r="P122" s="62" t="e">
        <f>#REF!</f>
        <v>#REF!</v>
      </c>
      <c r="Q122" s="62" t="e">
        <f>#REF!</f>
        <v>#REF!</v>
      </c>
      <c r="R122" s="62" t="e">
        <f>#REF!</f>
        <v>#REF!</v>
      </c>
      <c r="S122" s="40" t="e">
        <f>#REF!</f>
        <v>#REF!</v>
      </c>
      <c r="T122" s="40" t="e">
        <f>#REF!</f>
        <v>#REF!</v>
      </c>
      <c r="U122" s="62" t="e">
        <f t="shared" si="1"/>
        <v>#REF!</v>
      </c>
    </row>
    <row r="123" spans="1:23" ht="45" customHeight="1">
      <c r="A123" s="100">
        <v>122</v>
      </c>
      <c r="B123" s="21" t="e">
        <f>#REF!</f>
        <v>#REF!</v>
      </c>
      <c r="C123" s="40" t="e">
        <f>#REF!</f>
        <v>#REF!</v>
      </c>
      <c r="D123" s="40" t="e">
        <f>#REF!</f>
        <v>#REF!</v>
      </c>
      <c r="E123" s="44" t="e">
        <f>#REF!</f>
        <v>#REF!</v>
      </c>
      <c r="F123" s="44" t="e">
        <f>#REF!</f>
        <v>#REF!</v>
      </c>
      <c r="G123" s="40" t="e">
        <f>#REF!</f>
        <v>#REF!</v>
      </c>
      <c r="H123" s="48" t="e">
        <f>#REF!</f>
        <v>#REF!</v>
      </c>
      <c r="I123" s="40" t="e">
        <f>#REF!</f>
        <v>#REF!</v>
      </c>
      <c r="J123" s="57" t="e">
        <f>#REF!</f>
        <v>#REF!</v>
      </c>
      <c r="K123" s="62" t="e">
        <f>#REF!</f>
        <v>#REF!</v>
      </c>
      <c r="L123" s="65" t="e">
        <f>#REF!</f>
        <v>#REF!</v>
      </c>
      <c r="M123" s="50" t="e">
        <f>#REF!</f>
        <v>#REF!</v>
      </c>
      <c r="N123" s="65" t="e">
        <f>#REF!</f>
        <v>#REF!</v>
      </c>
      <c r="O123" s="65" t="e">
        <f>#REF!</f>
        <v>#REF!</v>
      </c>
      <c r="P123" s="62" t="e">
        <f>#REF!</f>
        <v>#REF!</v>
      </c>
      <c r="Q123" s="62" t="e">
        <f>#REF!</f>
        <v>#REF!</v>
      </c>
      <c r="R123" s="62" t="e">
        <f>#REF!</f>
        <v>#REF!</v>
      </c>
      <c r="S123" s="40" t="e">
        <f>#REF!</f>
        <v>#REF!</v>
      </c>
      <c r="T123" s="40" t="e">
        <f>#REF!</f>
        <v>#REF!</v>
      </c>
      <c r="U123" s="62" t="e">
        <f t="shared" si="1"/>
        <v>#REF!</v>
      </c>
    </row>
    <row r="124" spans="1:23" ht="45" customHeight="1">
      <c r="A124" s="100">
        <v>123</v>
      </c>
      <c r="B124" s="21" t="e">
        <f>#REF!</f>
        <v>#REF!</v>
      </c>
      <c r="C124" s="40" t="e">
        <f>#REF!</f>
        <v>#REF!</v>
      </c>
      <c r="D124" s="40" t="e">
        <f>#REF!</f>
        <v>#REF!</v>
      </c>
      <c r="E124" s="44" t="e">
        <f>#REF!</f>
        <v>#REF!</v>
      </c>
      <c r="F124" s="44" t="e">
        <f>#REF!</f>
        <v>#REF!</v>
      </c>
      <c r="G124" s="40" t="e">
        <f>#REF!</f>
        <v>#REF!</v>
      </c>
      <c r="H124" s="48" t="e">
        <f>#REF!</f>
        <v>#REF!</v>
      </c>
      <c r="I124" s="40" t="e">
        <f>#REF!</f>
        <v>#REF!</v>
      </c>
      <c r="J124" s="57" t="e">
        <f>#REF!</f>
        <v>#REF!</v>
      </c>
      <c r="K124" s="62" t="e">
        <f>#REF!</f>
        <v>#REF!</v>
      </c>
      <c r="L124" s="65" t="e">
        <f>#REF!</f>
        <v>#REF!</v>
      </c>
      <c r="M124" s="50" t="e">
        <f>#REF!</f>
        <v>#REF!</v>
      </c>
      <c r="N124" s="65" t="e">
        <f>#REF!</f>
        <v>#REF!</v>
      </c>
      <c r="O124" s="65" t="e">
        <f>#REF!</f>
        <v>#REF!</v>
      </c>
      <c r="P124" s="62" t="e">
        <f>#REF!</f>
        <v>#REF!</v>
      </c>
      <c r="Q124" s="62" t="e">
        <f>#REF!</f>
        <v>#REF!</v>
      </c>
      <c r="R124" s="62" t="e">
        <f>#REF!</f>
        <v>#REF!</v>
      </c>
      <c r="S124" s="40" t="e">
        <f>#REF!</f>
        <v>#REF!</v>
      </c>
      <c r="T124" s="40" t="e">
        <f>#REF!</f>
        <v>#REF!</v>
      </c>
      <c r="U124" s="62" t="e">
        <f t="shared" si="1"/>
        <v>#REF!</v>
      </c>
    </row>
    <row r="125" spans="1:23" ht="45" customHeight="1">
      <c r="A125" s="99">
        <v>124</v>
      </c>
      <c r="B125" s="21" t="e">
        <f>#REF!</f>
        <v>#REF!</v>
      </c>
      <c r="C125" s="40" t="e">
        <f>#REF!</f>
        <v>#REF!</v>
      </c>
      <c r="D125" s="40" t="e">
        <f>#REF!</f>
        <v>#REF!</v>
      </c>
      <c r="E125" s="44" t="e">
        <f>#REF!</f>
        <v>#REF!</v>
      </c>
      <c r="F125" s="44" t="e">
        <f>#REF!</f>
        <v>#REF!</v>
      </c>
      <c r="G125" s="40" t="e">
        <f>#REF!</f>
        <v>#REF!</v>
      </c>
      <c r="H125" s="48" t="e">
        <f>#REF!</f>
        <v>#REF!</v>
      </c>
      <c r="I125" s="40" t="e">
        <f>#REF!</f>
        <v>#REF!</v>
      </c>
      <c r="J125" s="56" t="e">
        <f>#REF!</f>
        <v>#REF!</v>
      </c>
      <c r="K125" s="62" t="e">
        <f>#REF!</f>
        <v>#REF!</v>
      </c>
      <c r="L125" s="65" t="e">
        <f>#REF!</f>
        <v>#REF!</v>
      </c>
      <c r="M125" s="50" t="e">
        <f>#REF!</f>
        <v>#REF!</v>
      </c>
      <c r="N125" s="65" t="e">
        <f>#REF!</f>
        <v>#REF!</v>
      </c>
      <c r="O125" s="65" t="e">
        <f>#REF!</f>
        <v>#REF!</v>
      </c>
      <c r="P125" s="62" t="e">
        <f>#REF!</f>
        <v>#REF!</v>
      </c>
      <c r="Q125" s="62" t="e">
        <f>#REF!</f>
        <v>#REF!</v>
      </c>
      <c r="R125" s="62" t="e">
        <f>#REF!</f>
        <v>#REF!</v>
      </c>
      <c r="S125" s="40" t="e">
        <f>#REF!</f>
        <v>#REF!</v>
      </c>
      <c r="T125" s="40" t="e">
        <f>#REF!</f>
        <v>#REF!</v>
      </c>
      <c r="U125" s="62" t="e">
        <f t="shared" si="1"/>
        <v>#REF!</v>
      </c>
    </row>
    <row r="126" spans="1:23" s="35" customFormat="1" ht="45" customHeight="1">
      <c r="A126" s="100">
        <v>125</v>
      </c>
      <c r="B126" s="21" t="e">
        <f>#REF!</f>
        <v>#REF!</v>
      </c>
      <c r="C126" s="40" t="e">
        <f>#REF!</f>
        <v>#REF!</v>
      </c>
      <c r="D126" s="40" t="e">
        <f>#REF!</f>
        <v>#REF!</v>
      </c>
      <c r="E126" s="44" t="e">
        <f>#REF!</f>
        <v>#REF!</v>
      </c>
      <c r="F126" s="44" t="e">
        <f>#REF!</f>
        <v>#REF!</v>
      </c>
      <c r="G126" s="40" t="e">
        <f>#REF!</f>
        <v>#REF!</v>
      </c>
      <c r="H126" s="48" t="e">
        <f>#REF!</f>
        <v>#REF!</v>
      </c>
      <c r="I126" s="40" t="e">
        <f>#REF!</f>
        <v>#REF!</v>
      </c>
      <c r="J126" s="57" t="e">
        <f>#REF!</f>
        <v>#REF!</v>
      </c>
      <c r="K126" s="62" t="e">
        <f>#REF!</f>
        <v>#REF!</v>
      </c>
      <c r="L126" s="65" t="e">
        <f>#REF!</f>
        <v>#REF!</v>
      </c>
      <c r="M126" s="50" t="e">
        <f>#REF!</f>
        <v>#REF!</v>
      </c>
      <c r="N126" s="65" t="e">
        <f>#REF!</f>
        <v>#REF!</v>
      </c>
      <c r="O126" s="65" t="e">
        <f>#REF!</f>
        <v>#REF!</v>
      </c>
      <c r="P126" s="62" t="e">
        <f>#REF!</f>
        <v>#REF!</v>
      </c>
      <c r="Q126" s="62" t="e">
        <f>#REF!</f>
        <v>#REF!</v>
      </c>
      <c r="R126" s="62" t="e">
        <f>#REF!</f>
        <v>#REF!</v>
      </c>
      <c r="S126" s="40" t="e">
        <f>#REF!</f>
        <v>#REF!</v>
      </c>
      <c r="T126" s="40" t="e">
        <f>#REF!</f>
        <v>#REF!</v>
      </c>
      <c r="U126" s="62" t="e">
        <f t="shared" si="1"/>
        <v>#REF!</v>
      </c>
      <c r="V126" s="30"/>
      <c r="W126" s="30"/>
    </row>
    <row r="127" spans="1:23" ht="45" customHeight="1">
      <c r="A127" s="101">
        <v>126</v>
      </c>
      <c r="B127" s="21" t="e">
        <f>#REF!</f>
        <v>#REF!</v>
      </c>
      <c r="C127" s="40" t="e">
        <f>#REF!</f>
        <v>#REF!</v>
      </c>
      <c r="D127" s="40" t="e">
        <f>#REF!</f>
        <v>#REF!</v>
      </c>
      <c r="E127" s="44" t="e">
        <f>#REF!</f>
        <v>#REF!</v>
      </c>
      <c r="F127" s="44" t="e">
        <f>#REF!</f>
        <v>#REF!</v>
      </c>
      <c r="G127" s="40" t="e">
        <f>#REF!</f>
        <v>#REF!</v>
      </c>
      <c r="H127" s="48" t="e">
        <f>#REF!</f>
        <v>#REF!</v>
      </c>
      <c r="I127" s="40" t="e">
        <f>#REF!</f>
        <v>#REF!</v>
      </c>
      <c r="J127" s="57" t="e">
        <f>#REF!</f>
        <v>#REF!</v>
      </c>
      <c r="K127" s="62" t="e">
        <f>#REF!</f>
        <v>#REF!</v>
      </c>
      <c r="L127" s="65" t="e">
        <f>#REF!</f>
        <v>#REF!</v>
      </c>
      <c r="M127" s="50" t="e">
        <f>#REF!</f>
        <v>#REF!</v>
      </c>
      <c r="N127" s="65" t="e">
        <f>#REF!</f>
        <v>#REF!</v>
      </c>
      <c r="O127" s="65" t="e">
        <f>#REF!</f>
        <v>#REF!</v>
      </c>
      <c r="P127" s="62" t="e">
        <f>#REF!</f>
        <v>#REF!</v>
      </c>
      <c r="Q127" s="62" t="e">
        <f>#REF!</f>
        <v>#REF!</v>
      </c>
      <c r="R127" s="62" t="e">
        <f>#REF!</f>
        <v>#REF!</v>
      </c>
      <c r="S127" s="40" t="e">
        <f>#REF!</f>
        <v>#REF!</v>
      </c>
      <c r="T127" s="40" t="e">
        <f>#REF!</f>
        <v>#REF!</v>
      </c>
      <c r="U127" s="62" t="e">
        <f t="shared" si="1"/>
        <v>#REF!</v>
      </c>
    </row>
    <row r="128" spans="1:23" ht="45" customHeight="1">
      <c r="A128" s="99">
        <v>127</v>
      </c>
      <c r="B128" s="21" t="e">
        <f>#REF!</f>
        <v>#REF!</v>
      </c>
      <c r="C128" s="40" t="e">
        <f>#REF!</f>
        <v>#REF!</v>
      </c>
      <c r="D128" s="40" t="e">
        <f>#REF!</f>
        <v>#REF!</v>
      </c>
      <c r="E128" s="44" t="e">
        <f>#REF!</f>
        <v>#REF!</v>
      </c>
      <c r="F128" s="44" t="e">
        <f>#REF!</f>
        <v>#REF!</v>
      </c>
      <c r="G128" s="40" t="e">
        <f>#REF!</f>
        <v>#REF!</v>
      </c>
      <c r="H128" s="48" t="e">
        <f>#REF!</f>
        <v>#REF!</v>
      </c>
      <c r="I128" s="40" t="e">
        <f>#REF!</f>
        <v>#REF!</v>
      </c>
      <c r="J128" s="56" t="e">
        <f>#REF!</f>
        <v>#REF!</v>
      </c>
      <c r="K128" s="62" t="e">
        <f>#REF!</f>
        <v>#REF!</v>
      </c>
      <c r="L128" s="65" t="e">
        <f>#REF!</f>
        <v>#REF!</v>
      </c>
      <c r="M128" s="50" t="e">
        <f>#REF!</f>
        <v>#REF!</v>
      </c>
      <c r="N128" s="65" t="e">
        <f>#REF!</f>
        <v>#REF!</v>
      </c>
      <c r="O128" s="65" t="e">
        <f>#REF!</f>
        <v>#REF!</v>
      </c>
      <c r="P128" s="62" t="e">
        <f>#REF!</f>
        <v>#REF!</v>
      </c>
      <c r="Q128" s="62" t="e">
        <f>#REF!</f>
        <v>#REF!</v>
      </c>
      <c r="R128" s="62" t="e">
        <f>#REF!</f>
        <v>#REF!</v>
      </c>
      <c r="S128" s="40" t="e">
        <f>#REF!</f>
        <v>#REF!</v>
      </c>
      <c r="T128" s="40" t="e">
        <f>#REF!</f>
        <v>#REF!</v>
      </c>
      <c r="U128" s="62" t="e">
        <f t="shared" si="1"/>
        <v>#REF!</v>
      </c>
    </row>
    <row r="129" spans="1:21" ht="45" customHeight="1">
      <c r="A129" s="99">
        <v>128</v>
      </c>
      <c r="B129" s="21" t="e">
        <f>#REF!</f>
        <v>#REF!</v>
      </c>
      <c r="C129" s="40" t="e">
        <f>#REF!</f>
        <v>#REF!</v>
      </c>
      <c r="D129" s="40" t="e">
        <f>#REF!</f>
        <v>#REF!</v>
      </c>
      <c r="E129" s="44" t="e">
        <f>#REF!</f>
        <v>#REF!</v>
      </c>
      <c r="F129" s="44" t="e">
        <f>#REF!</f>
        <v>#REF!</v>
      </c>
      <c r="G129" s="40" t="e">
        <f>#REF!</f>
        <v>#REF!</v>
      </c>
      <c r="H129" s="48" t="e">
        <f>#REF!</f>
        <v>#REF!</v>
      </c>
      <c r="I129" s="40" t="e">
        <f>#REF!</f>
        <v>#REF!</v>
      </c>
      <c r="J129" s="56" t="e">
        <f>#REF!</f>
        <v>#REF!</v>
      </c>
      <c r="K129" s="62" t="e">
        <f>#REF!</f>
        <v>#REF!</v>
      </c>
      <c r="L129" s="65" t="e">
        <f>#REF!</f>
        <v>#REF!</v>
      </c>
      <c r="M129" s="50" t="e">
        <f>#REF!</f>
        <v>#REF!</v>
      </c>
      <c r="N129" s="65" t="e">
        <f>#REF!</f>
        <v>#REF!</v>
      </c>
      <c r="O129" s="65" t="e">
        <f>#REF!</f>
        <v>#REF!</v>
      </c>
      <c r="P129" s="62" t="e">
        <f>#REF!</f>
        <v>#REF!</v>
      </c>
      <c r="Q129" s="62" t="e">
        <f>#REF!</f>
        <v>#REF!</v>
      </c>
      <c r="R129" s="62" t="e">
        <f>#REF!</f>
        <v>#REF!</v>
      </c>
      <c r="S129" s="40" t="e">
        <f>#REF!</f>
        <v>#REF!</v>
      </c>
      <c r="T129" s="40" t="e">
        <f>#REF!</f>
        <v>#REF!</v>
      </c>
      <c r="U129" s="62" t="e">
        <f t="shared" si="1"/>
        <v>#REF!</v>
      </c>
    </row>
    <row r="130" spans="1:21" ht="45" customHeight="1">
      <c r="A130" s="99">
        <v>129</v>
      </c>
      <c r="B130" s="21" t="e">
        <f>#REF!</f>
        <v>#REF!</v>
      </c>
      <c r="C130" s="40" t="e">
        <f>#REF!</f>
        <v>#REF!</v>
      </c>
      <c r="D130" s="40" t="e">
        <f>#REF!</f>
        <v>#REF!</v>
      </c>
      <c r="E130" s="44" t="e">
        <f>#REF!</f>
        <v>#REF!</v>
      </c>
      <c r="F130" s="44" t="e">
        <f>#REF!</f>
        <v>#REF!</v>
      </c>
      <c r="G130" s="40" t="e">
        <f>#REF!</f>
        <v>#REF!</v>
      </c>
      <c r="H130" s="48" t="e">
        <f>#REF!</f>
        <v>#REF!</v>
      </c>
      <c r="I130" s="40" t="e">
        <f>#REF!</f>
        <v>#REF!</v>
      </c>
      <c r="J130" s="56" t="e">
        <f>#REF!</f>
        <v>#REF!</v>
      </c>
      <c r="K130" s="62" t="e">
        <f>#REF!</f>
        <v>#REF!</v>
      </c>
      <c r="L130" s="65" t="e">
        <f>#REF!</f>
        <v>#REF!</v>
      </c>
      <c r="M130" s="50" t="e">
        <f>#REF!</f>
        <v>#REF!</v>
      </c>
      <c r="N130" s="65" t="e">
        <f>#REF!</f>
        <v>#REF!</v>
      </c>
      <c r="O130" s="65" t="e">
        <f>#REF!</f>
        <v>#REF!</v>
      </c>
      <c r="P130" s="62" t="e">
        <f>#REF!</f>
        <v>#REF!</v>
      </c>
      <c r="Q130" s="62" t="e">
        <f>#REF!</f>
        <v>#REF!</v>
      </c>
      <c r="R130" s="62" t="e">
        <f>#REF!</f>
        <v>#REF!</v>
      </c>
      <c r="S130" s="40" t="e">
        <f>#REF!</f>
        <v>#REF!</v>
      </c>
      <c r="T130" s="40" t="e">
        <f>#REF!</f>
        <v>#REF!</v>
      </c>
      <c r="U130" s="62" t="e">
        <f t="shared" ref="U130:U149" si="2">Q130+R130</f>
        <v>#REF!</v>
      </c>
    </row>
    <row r="131" spans="1:21" ht="45" customHeight="1">
      <c r="A131" s="100">
        <v>130</v>
      </c>
      <c r="B131" s="21" t="e">
        <f>#REF!</f>
        <v>#REF!</v>
      </c>
      <c r="C131" s="40" t="e">
        <f>#REF!</f>
        <v>#REF!</v>
      </c>
      <c r="D131" s="40" t="e">
        <f>#REF!</f>
        <v>#REF!</v>
      </c>
      <c r="E131" s="44" t="e">
        <f>#REF!</f>
        <v>#REF!</v>
      </c>
      <c r="F131" s="44" t="e">
        <f>#REF!</f>
        <v>#REF!</v>
      </c>
      <c r="G131" s="40" t="e">
        <f>#REF!</f>
        <v>#REF!</v>
      </c>
      <c r="H131" s="48" t="e">
        <f>#REF!</f>
        <v>#REF!</v>
      </c>
      <c r="I131" s="40" t="e">
        <f>#REF!</f>
        <v>#REF!</v>
      </c>
      <c r="J131" s="57" t="e">
        <f>#REF!</f>
        <v>#REF!</v>
      </c>
      <c r="K131" s="62" t="e">
        <f>#REF!</f>
        <v>#REF!</v>
      </c>
      <c r="L131" s="65" t="e">
        <f>#REF!</f>
        <v>#REF!</v>
      </c>
      <c r="M131" s="50" t="e">
        <f>#REF!</f>
        <v>#REF!</v>
      </c>
      <c r="N131" s="65" t="e">
        <f>#REF!</f>
        <v>#REF!</v>
      </c>
      <c r="O131" s="65" t="e">
        <f>#REF!</f>
        <v>#REF!</v>
      </c>
      <c r="P131" s="62" t="e">
        <f>#REF!</f>
        <v>#REF!</v>
      </c>
      <c r="Q131" s="62" t="e">
        <f>#REF!</f>
        <v>#REF!</v>
      </c>
      <c r="R131" s="62" t="e">
        <f>#REF!</f>
        <v>#REF!</v>
      </c>
      <c r="S131" s="40" t="e">
        <f>#REF!</f>
        <v>#REF!</v>
      </c>
      <c r="T131" s="40" t="e">
        <f>#REF!</f>
        <v>#REF!</v>
      </c>
      <c r="U131" s="62" t="e">
        <f t="shared" si="2"/>
        <v>#REF!</v>
      </c>
    </row>
    <row r="132" spans="1:21" ht="45" customHeight="1">
      <c r="A132" s="99">
        <v>131</v>
      </c>
      <c r="B132" s="21" t="e">
        <f>#REF!</f>
        <v>#REF!</v>
      </c>
      <c r="C132" s="40" t="e">
        <f>#REF!</f>
        <v>#REF!</v>
      </c>
      <c r="D132" s="40" t="e">
        <f>#REF!</f>
        <v>#REF!</v>
      </c>
      <c r="E132" s="44" t="e">
        <f>#REF!</f>
        <v>#REF!</v>
      </c>
      <c r="F132" s="44" t="e">
        <f>#REF!</f>
        <v>#REF!</v>
      </c>
      <c r="G132" s="40" t="e">
        <f>#REF!</f>
        <v>#REF!</v>
      </c>
      <c r="H132" s="48" t="e">
        <f>#REF!</f>
        <v>#REF!</v>
      </c>
      <c r="I132" s="40" t="e">
        <f>#REF!</f>
        <v>#REF!</v>
      </c>
      <c r="J132" s="56" t="e">
        <f>#REF!</f>
        <v>#REF!</v>
      </c>
      <c r="K132" s="62" t="e">
        <f>#REF!</f>
        <v>#REF!</v>
      </c>
      <c r="L132" s="65" t="e">
        <f>#REF!</f>
        <v>#REF!</v>
      </c>
      <c r="M132" s="50" t="e">
        <f>#REF!</f>
        <v>#REF!</v>
      </c>
      <c r="N132" s="65" t="e">
        <f>#REF!</f>
        <v>#REF!</v>
      </c>
      <c r="O132" s="65" t="e">
        <f>#REF!</f>
        <v>#REF!</v>
      </c>
      <c r="P132" s="62" t="e">
        <f>#REF!</f>
        <v>#REF!</v>
      </c>
      <c r="Q132" s="62" t="e">
        <f>#REF!</f>
        <v>#REF!</v>
      </c>
      <c r="R132" s="62" t="e">
        <f>#REF!</f>
        <v>#REF!</v>
      </c>
      <c r="S132" s="40" t="e">
        <f>#REF!</f>
        <v>#REF!</v>
      </c>
      <c r="T132" s="40" t="e">
        <f>#REF!</f>
        <v>#REF!</v>
      </c>
      <c r="U132" s="62" t="e">
        <f t="shared" si="2"/>
        <v>#REF!</v>
      </c>
    </row>
    <row r="133" spans="1:21" ht="45" customHeight="1">
      <c r="A133" s="99">
        <v>132</v>
      </c>
      <c r="B133" s="21" t="e">
        <f>#REF!</f>
        <v>#REF!</v>
      </c>
      <c r="C133" s="40" t="e">
        <f>#REF!</f>
        <v>#REF!</v>
      </c>
      <c r="D133" s="40" t="e">
        <f>#REF!</f>
        <v>#REF!</v>
      </c>
      <c r="E133" s="44" t="e">
        <f>#REF!</f>
        <v>#REF!</v>
      </c>
      <c r="F133" s="44" t="e">
        <f>#REF!</f>
        <v>#REF!</v>
      </c>
      <c r="G133" s="40" t="e">
        <f>#REF!</f>
        <v>#REF!</v>
      </c>
      <c r="H133" s="48" t="e">
        <f>#REF!</f>
        <v>#REF!</v>
      </c>
      <c r="I133" s="40" t="e">
        <f>#REF!</f>
        <v>#REF!</v>
      </c>
      <c r="J133" s="56" t="e">
        <f>#REF!</f>
        <v>#REF!</v>
      </c>
      <c r="K133" s="62" t="e">
        <f>#REF!</f>
        <v>#REF!</v>
      </c>
      <c r="L133" s="65" t="e">
        <f>#REF!</f>
        <v>#REF!</v>
      </c>
      <c r="M133" s="50" t="e">
        <f>#REF!</f>
        <v>#REF!</v>
      </c>
      <c r="N133" s="65" t="e">
        <f>#REF!</f>
        <v>#REF!</v>
      </c>
      <c r="O133" s="65" t="e">
        <f>#REF!</f>
        <v>#REF!</v>
      </c>
      <c r="P133" s="62" t="e">
        <f>#REF!</f>
        <v>#REF!</v>
      </c>
      <c r="Q133" s="62" t="e">
        <f>#REF!</f>
        <v>#REF!</v>
      </c>
      <c r="R133" s="62" t="e">
        <f>#REF!</f>
        <v>#REF!</v>
      </c>
      <c r="S133" s="40" t="e">
        <f>#REF!</f>
        <v>#REF!</v>
      </c>
      <c r="T133" s="40" t="e">
        <f>#REF!</f>
        <v>#REF!</v>
      </c>
      <c r="U133" s="62" t="e">
        <f t="shared" si="2"/>
        <v>#REF!</v>
      </c>
    </row>
    <row r="134" spans="1:21" ht="45" customHeight="1">
      <c r="A134" s="100">
        <v>133</v>
      </c>
      <c r="B134" s="21" t="e">
        <f>#REF!</f>
        <v>#REF!</v>
      </c>
      <c r="C134" s="40" t="e">
        <f>#REF!</f>
        <v>#REF!</v>
      </c>
      <c r="D134" s="40" t="e">
        <f>#REF!</f>
        <v>#REF!</v>
      </c>
      <c r="E134" s="44" t="e">
        <f>#REF!</f>
        <v>#REF!</v>
      </c>
      <c r="F134" s="44" t="e">
        <f>#REF!</f>
        <v>#REF!</v>
      </c>
      <c r="G134" s="40" t="e">
        <f>#REF!</f>
        <v>#REF!</v>
      </c>
      <c r="H134" s="48" t="e">
        <f>#REF!</f>
        <v>#REF!</v>
      </c>
      <c r="I134" s="40" t="e">
        <f>#REF!</f>
        <v>#REF!</v>
      </c>
      <c r="J134" s="57" t="e">
        <f>#REF!</f>
        <v>#REF!</v>
      </c>
      <c r="K134" s="62" t="e">
        <f>#REF!</f>
        <v>#REF!</v>
      </c>
      <c r="L134" s="65" t="e">
        <f>#REF!</f>
        <v>#REF!</v>
      </c>
      <c r="M134" s="50" t="e">
        <f>#REF!</f>
        <v>#REF!</v>
      </c>
      <c r="N134" s="65" t="e">
        <f>#REF!</f>
        <v>#REF!</v>
      </c>
      <c r="O134" s="65" t="e">
        <f>#REF!</f>
        <v>#REF!</v>
      </c>
      <c r="P134" s="62" t="e">
        <f>#REF!</f>
        <v>#REF!</v>
      </c>
      <c r="Q134" s="62" t="e">
        <f>#REF!</f>
        <v>#REF!</v>
      </c>
      <c r="R134" s="62" t="e">
        <f>#REF!</f>
        <v>#REF!</v>
      </c>
      <c r="S134" s="40" t="e">
        <f>#REF!</f>
        <v>#REF!</v>
      </c>
      <c r="T134" s="40" t="e">
        <f>#REF!</f>
        <v>#REF!</v>
      </c>
      <c r="U134" s="62" t="e">
        <f t="shared" si="2"/>
        <v>#REF!</v>
      </c>
    </row>
    <row r="135" spans="1:21" ht="45" customHeight="1">
      <c r="A135" s="100">
        <v>134</v>
      </c>
      <c r="B135" s="21" t="e">
        <f>#REF!</f>
        <v>#REF!</v>
      </c>
      <c r="C135" s="40" t="e">
        <f>#REF!</f>
        <v>#REF!</v>
      </c>
      <c r="D135" s="40" t="e">
        <f>#REF!</f>
        <v>#REF!</v>
      </c>
      <c r="E135" s="44" t="e">
        <f>#REF!</f>
        <v>#REF!</v>
      </c>
      <c r="F135" s="44" t="e">
        <f>#REF!</f>
        <v>#REF!</v>
      </c>
      <c r="G135" s="40" t="e">
        <f>#REF!</f>
        <v>#REF!</v>
      </c>
      <c r="H135" s="48" t="e">
        <f>#REF!</f>
        <v>#REF!</v>
      </c>
      <c r="I135" s="40" t="e">
        <f>#REF!</f>
        <v>#REF!</v>
      </c>
      <c r="J135" s="57" t="e">
        <f>#REF!</f>
        <v>#REF!</v>
      </c>
      <c r="K135" s="62" t="e">
        <f>#REF!</f>
        <v>#REF!</v>
      </c>
      <c r="L135" s="65" t="e">
        <f>#REF!</f>
        <v>#REF!</v>
      </c>
      <c r="M135" s="50" t="e">
        <f>#REF!</f>
        <v>#REF!</v>
      </c>
      <c r="N135" s="65" t="e">
        <f>#REF!</f>
        <v>#REF!</v>
      </c>
      <c r="O135" s="65" t="e">
        <f>#REF!</f>
        <v>#REF!</v>
      </c>
      <c r="P135" s="62" t="e">
        <f>#REF!</f>
        <v>#REF!</v>
      </c>
      <c r="Q135" s="62" t="e">
        <f>#REF!</f>
        <v>#REF!</v>
      </c>
      <c r="R135" s="62" t="e">
        <f>#REF!</f>
        <v>#REF!</v>
      </c>
      <c r="S135" s="40" t="e">
        <f>#REF!</f>
        <v>#REF!</v>
      </c>
      <c r="T135" s="40" t="e">
        <f>#REF!</f>
        <v>#REF!</v>
      </c>
      <c r="U135" s="62" t="e">
        <f t="shared" si="2"/>
        <v>#REF!</v>
      </c>
    </row>
    <row r="136" spans="1:21" ht="45" customHeight="1">
      <c r="A136" s="101">
        <v>135</v>
      </c>
      <c r="B136" s="21" t="e">
        <f>#REF!</f>
        <v>#REF!</v>
      </c>
      <c r="C136" s="40" t="e">
        <f>#REF!</f>
        <v>#REF!</v>
      </c>
      <c r="D136" s="40" t="e">
        <f>#REF!</f>
        <v>#REF!</v>
      </c>
      <c r="E136" s="44" t="e">
        <f>#REF!</f>
        <v>#REF!</v>
      </c>
      <c r="F136" s="44" t="e">
        <f>#REF!</f>
        <v>#REF!</v>
      </c>
      <c r="G136" s="40" t="e">
        <f>#REF!</f>
        <v>#REF!</v>
      </c>
      <c r="H136" s="48" t="e">
        <f>#REF!</f>
        <v>#REF!</v>
      </c>
      <c r="I136" s="40" t="e">
        <f>#REF!</f>
        <v>#REF!</v>
      </c>
      <c r="J136" s="57" t="e">
        <f>#REF!</f>
        <v>#REF!</v>
      </c>
      <c r="K136" s="62" t="e">
        <f>#REF!</f>
        <v>#REF!</v>
      </c>
      <c r="L136" s="65" t="e">
        <f>#REF!</f>
        <v>#REF!</v>
      </c>
      <c r="M136" s="50" t="e">
        <f>#REF!</f>
        <v>#REF!</v>
      </c>
      <c r="N136" s="65" t="e">
        <f>#REF!</f>
        <v>#REF!</v>
      </c>
      <c r="O136" s="65" t="e">
        <f>#REF!</f>
        <v>#REF!</v>
      </c>
      <c r="P136" s="62" t="e">
        <f>#REF!</f>
        <v>#REF!</v>
      </c>
      <c r="Q136" s="62" t="e">
        <f>#REF!</f>
        <v>#REF!</v>
      </c>
      <c r="R136" s="62" t="e">
        <f>#REF!</f>
        <v>#REF!</v>
      </c>
      <c r="S136" s="40" t="e">
        <f>#REF!</f>
        <v>#REF!</v>
      </c>
      <c r="T136" s="40" t="e">
        <f>#REF!</f>
        <v>#REF!</v>
      </c>
      <c r="U136" s="62" t="e">
        <f t="shared" si="2"/>
        <v>#REF!</v>
      </c>
    </row>
    <row r="137" spans="1:21" ht="45" customHeight="1">
      <c r="A137" s="101">
        <v>136</v>
      </c>
      <c r="B137" s="21" t="e">
        <f>#REF!</f>
        <v>#REF!</v>
      </c>
      <c r="C137" s="40" t="e">
        <f>#REF!</f>
        <v>#REF!</v>
      </c>
      <c r="D137" s="40" t="e">
        <f>#REF!</f>
        <v>#REF!</v>
      </c>
      <c r="E137" s="44" t="e">
        <f>#REF!</f>
        <v>#REF!</v>
      </c>
      <c r="F137" s="44" t="e">
        <f>#REF!</f>
        <v>#REF!</v>
      </c>
      <c r="G137" s="40" t="e">
        <f>#REF!</f>
        <v>#REF!</v>
      </c>
      <c r="H137" s="48" t="e">
        <f>#REF!</f>
        <v>#REF!</v>
      </c>
      <c r="I137" s="40" t="e">
        <f>#REF!</f>
        <v>#REF!</v>
      </c>
      <c r="J137" s="57" t="e">
        <f>#REF!</f>
        <v>#REF!</v>
      </c>
      <c r="K137" s="62" t="e">
        <f>#REF!</f>
        <v>#REF!</v>
      </c>
      <c r="L137" s="65" t="e">
        <f>#REF!</f>
        <v>#REF!</v>
      </c>
      <c r="M137" s="50" t="e">
        <f>#REF!</f>
        <v>#REF!</v>
      </c>
      <c r="N137" s="65" t="e">
        <f>#REF!</f>
        <v>#REF!</v>
      </c>
      <c r="O137" s="65" t="e">
        <f>#REF!</f>
        <v>#REF!</v>
      </c>
      <c r="P137" s="62" t="e">
        <f>#REF!</f>
        <v>#REF!</v>
      </c>
      <c r="Q137" s="62" t="e">
        <f>#REF!</f>
        <v>#REF!</v>
      </c>
      <c r="R137" s="62" t="e">
        <f>#REF!</f>
        <v>#REF!</v>
      </c>
      <c r="S137" s="40" t="e">
        <f>#REF!</f>
        <v>#REF!</v>
      </c>
      <c r="T137" s="40" t="e">
        <f>#REF!</f>
        <v>#REF!</v>
      </c>
      <c r="U137" s="62" t="e">
        <f t="shared" si="2"/>
        <v>#REF!</v>
      </c>
    </row>
    <row r="138" spans="1:21" ht="45" customHeight="1">
      <c r="A138" s="100">
        <v>137</v>
      </c>
      <c r="B138" s="21" t="e">
        <f>#REF!</f>
        <v>#REF!</v>
      </c>
      <c r="C138" s="40" t="e">
        <f>#REF!</f>
        <v>#REF!</v>
      </c>
      <c r="D138" s="40" t="e">
        <f>#REF!</f>
        <v>#REF!</v>
      </c>
      <c r="E138" s="44" t="e">
        <f>#REF!</f>
        <v>#REF!</v>
      </c>
      <c r="F138" s="44" t="e">
        <f>#REF!</f>
        <v>#REF!</v>
      </c>
      <c r="G138" s="40" t="e">
        <f>#REF!</f>
        <v>#REF!</v>
      </c>
      <c r="H138" s="48" t="e">
        <f>#REF!</f>
        <v>#REF!</v>
      </c>
      <c r="I138" s="40" t="e">
        <f>#REF!</f>
        <v>#REF!</v>
      </c>
      <c r="J138" s="57" t="e">
        <f>#REF!</f>
        <v>#REF!</v>
      </c>
      <c r="K138" s="62" t="e">
        <f>#REF!</f>
        <v>#REF!</v>
      </c>
      <c r="L138" s="65" t="e">
        <f>#REF!</f>
        <v>#REF!</v>
      </c>
      <c r="M138" s="50" t="e">
        <f>#REF!</f>
        <v>#REF!</v>
      </c>
      <c r="N138" s="65" t="e">
        <f>#REF!</f>
        <v>#REF!</v>
      </c>
      <c r="O138" s="65" t="e">
        <f>#REF!</f>
        <v>#REF!</v>
      </c>
      <c r="P138" s="62" t="e">
        <f>#REF!</f>
        <v>#REF!</v>
      </c>
      <c r="Q138" s="62" t="e">
        <f>#REF!</f>
        <v>#REF!</v>
      </c>
      <c r="R138" s="62" t="e">
        <f>#REF!</f>
        <v>#REF!</v>
      </c>
      <c r="S138" s="40" t="e">
        <f>#REF!</f>
        <v>#REF!</v>
      </c>
      <c r="T138" s="40" t="e">
        <f>#REF!</f>
        <v>#REF!</v>
      </c>
      <c r="U138" s="62" t="e">
        <f t="shared" si="2"/>
        <v>#REF!</v>
      </c>
    </row>
    <row r="139" spans="1:21" ht="45" customHeight="1">
      <c r="A139" s="101">
        <v>138</v>
      </c>
      <c r="B139" s="21" t="e">
        <f>#REF!</f>
        <v>#REF!</v>
      </c>
      <c r="C139" s="40" t="e">
        <f>#REF!</f>
        <v>#REF!</v>
      </c>
      <c r="D139" s="40" t="e">
        <f>#REF!</f>
        <v>#REF!</v>
      </c>
      <c r="E139" s="44" t="e">
        <f>#REF!</f>
        <v>#REF!</v>
      </c>
      <c r="F139" s="44" t="e">
        <f>#REF!</f>
        <v>#REF!</v>
      </c>
      <c r="G139" s="40" t="e">
        <f>#REF!</f>
        <v>#REF!</v>
      </c>
      <c r="H139" s="48" t="e">
        <f>#REF!</f>
        <v>#REF!</v>
      </c>
      <c r="I139" s="40" t="e">
        <f>#REF!</f>
        <v>#REF!</v>
      </c>
      <c r="J139" s="57" t="e">
        <f>#REF!</f>
        <v>#REF!</v>
      </c>
      <c r="K139" s="62" t="e">
        <f>#REF!</f>
        <v>#REF!</v>
      </c>
      <c r="L139" s="65" t="e">
        <f>#REF!</f>
        <v>#REF!</v>
      </c>
      <c r="M139" s="50" t="e">
        <f>#REF!</f>
        <v>#REF!</v>
      </c>
      <c r="N139" s="65" t="e">
        <f>#REF!</f>
        <v>#REF!</v>
      </c>
      <c r="O139" s="65" t="e">
        <f>#REF!</f>
        <v>#REF!</v>
      </c>
      <c r="P139" s="62" t="e">
        <f>#REF!</f>
        <v>#REF!</v>
      </c>
      <c r="Q139" s="62" t="e">
        <f>#REF!</f>
        <v>#REF!</v>
      </c>
      <c r="R139" s="62" t="e">
        <f>#REF!</f>
        <v>#REF!</v>
      </c>
      <c r="S139" s="40" t="e">
        <f>#REF!</f>
        <v>#REF!</v>
      </c>
      <c r="T139" s="40" t="e">
        <f>#REF!</f>
        <v>#REF!</v>
      </c>
      <c r="U139" s="62" t="e">
        <f t="shared" si="2"/>
        <v>#REF!</v>
      </c>
    </row>
    <row r="140" spans="1:21" ht="45" customHeight="1">
      <c r="A140" s="100">
        <v>139</v>
      </c>
      <c r="B140" s="21" t="e">
        <f>#REF!</f>
        <v>#REF!</v>
      </c>
      <c r="C140" s="40" t="e">
        <f>#REF!</f>
        <v>#REF!</v>
      </c>
      <c r="D140" s="40" t="e">
        <f>#REF!</f>
        <v>#REF!</v>
      </c>
      <c r="E140" s="44" t="e">
        <f>#REF!</f>
        <v>#REF!</v>
      </c>
      <c r="F140" s="44" t="e">
        <f>#REF!</f>
        <v>#REF!</v>
      </c>
      <c r="G140" s="40" t="e">
        <f>#REF!</f>
        <v>#REF!</v>
      </c>
      <c r="H140" s="48" t="e">
        <f>#REF!</f>
        <v>#REF!</v>
      </c>
      <c r="I140" s="40" t="e">
        <f>#REF!</f>
        <v>#REF!</v>
      </c>
      <c r="J140" s="57" t="e">
        <f>#REF!</f>
        <v>#REF!</v>
      </c>
      <c r="K140" s="62" t="e">
        <f>#REF!</f>
        <v>#REF!</v>
      </c>
      <c r="L140" s="65" t="e">
        <f>#REF!</f>
        <v>#REF!</v>
      </c>
      <c r="M140" s="50" t="e">
        <f>#REF!</f>
        <v>#REF!</v>
      </c>
      <c r="N140" s="65" t="e">
        <f>#REF!</f>
        <v>#REF!</v>
      </c>
      <c r="O140" s="65" t="e">
        <f>#REF!</f>
        <v>#REF!</v>
      </c>
      <c r="P140" s="62" t="e">
        <f>#REF!</f>
        <v>#REF!</v>
      </c>
      <c r="Q140" s="62" t="e">
        <f>#REF!</f>
        <v>#REF!</v>
      </c>
      <c r="R140" s="62" t="e">
        <f>#REF!</f>
        <v>#REF!</v>
      </c>
      <c r="S140" s="40" t="e">
        <f>#REF!</f>
        <v>#REF!</v>
      </c>
      <c r="T140" s="40" t="e">
        <f>#REF!</f>
        <v>#REF!</v>
      </c>
      <c r="U140" s="62" t="e">
        <f t="shared" si="2"/>
        <v>#REF!</v>
      </c>
    </row>
    <row r="141" spans="1:21" ht="45" customHeight="1">
      <c r="A141" s="99">
        <v>140</v>
      </c>
      <c r="B141" s="21" t="e">
        <f>#REF!</f>
        <v>#REF!</v>
      </c>
      <c r="C141" s="40" t="e">
        <f>#REF!</f>
        <v>#REF!</v>
      </c>
      <c r="D141" s="40" t="e">
        <f>#REF!</f>
        <v>#REF!</v>
      </c>
      <c r="E141" s="44" t="e">
        <f>#REF!</f>
        <v>#REF!</v>
      </c>
      <c r="F141" s="44" t="e">
        <f>#REF!</f>
        <v>#REF!</v>
      </c>
      <c r="G141" s="40" t="e">
        <f>#REF!</f>
        <v>#REF!</v>
      </c>
      <c r="H141" s="48" t="e">
        <f>#REF!</f>
        <v>#REF!</v>
      </c>
      <c r="I141" s="40" t="e">
        <f>#REF!</f>
        <v>#REF!</v>
      </c>
      <c r="J141" s="57" t="e">
        <f>#REF!</f>
        <v>#REF!</v>
      </c>
      <c r="K141" s="62" t="e">
        <f>#REF!</f>
        <v>#REF!</v>
      </c>
      <c r="L141" s="65" t="e">
        <f>#REF!</f>
        <v>#REF!</v>
      </c>
      <c r="M141" s="50" t="e">
        <f>#REF!</f>
        <v>#REF!</v>
      </c>
      <c r="N141" s="65" t="e">
        <f>#REF!</f>
        <v>#REF!</v>
      </c>
      <c r="O141" s="65" t="e">
        <f>#REF!</f>
        <v>#REF!</v>
      </c>
      <c r="P141" s="62" t="e">
        <f>#REF!</f>
        <v>#REF!</v>
      </c>
      <c r="Q141" s="62" t="e">
        <f>#REF!</f>
        <v>#REF!</v>
      </c>
      <c r="R141" s="62" t="e">
        <f>#REF!</f>
        <v>#REF!</v>
      </c>
      <c r="S141" s="40" t="e">
        <f>#REF!</f>
        <v>#REF!</v>
      </c>
      <c r="T141" s="40" t="e">
        <f>#REF!</f>
        <v>#REF!</v>
      </c>
      <c r="U141" s="62" t="e">
        <f t="shared" si="2"/>
        <v>#REF!</v>
      </c>
    </row>
    <row r="142" spans="1:21" ht="45" customHeight="1">
      <c r="A142" s="100">
        <v>141</v>
      </c>
      <c r="B142" s="21" t="e">
        <f>#REF!</f>
        <v>#REF!</v>
      </c>
      <c r="C142" s="40" t="e">
        <f>#REF!</f>
        <v>#REF!</v>
      </c>
      <c r="D142" s="40" t="e">
        <f>#REF!</f>
        <v>#REF!</v>
      </c>
      <c r="E142" s="44" t="e">
        <f>#REF!</f>
        <v>#REF!</v>
      </c>
      <c r="F142" s="44" t="e">
        <f>#REF!</f>
        <v>#REF!</v>
      </c>
      <c r="G142" s="40" t="e">
        <f>#REF!</f>
        <v>#REF!</v>
      </c>
      <c r="H142" s="48" t="e">
        <f>#REF!</f>
        <v>#REF!</v>
      </c>
      <c r="I142" s="40" t="e">
        <f>#REF!</f>
        <v>#REF!</v>
      </c>
      <c r="J142" s="57" t="e">
        <f>#REF!</f>
        <v>#REF!</v>
      </c>
      <c r="K142" s="62" t="e">
        <f>#REF!</f>
        <v>#REF!</v>
      </c>
      <c r="L142" s="65" t="e">
        <f>#REF!</f>
        <v>#REF!</v>
      </c>
      <c r="M142" s="50" t="e">
        <f>#REF!</f>
        <v>#REF!</v>
      </c>
      <c r="N142" s="65" t="e">
        <f>#REF!</f>
        <v>#REF!</v>
      </c>
      <c r="O142" s="65" t="e">
        <f>#REF!</f>
        <v>#REF!</v>
      </c>
      <c r="P142" s="62" t="e">
        <f>#REF!</f>
        <v>#REF!</v>
      </c>
      <c r="Q142" s="62" t="e">
        <f>#REF!</f>
        <v>#REF!</v>
      </c>
      <c r="R142" s="62" t="e">
        <f>#REF!</f>
        <v>#REF!</v>
      </c>
      <c r="S142" s="40" t="e">
        <f>#REF!</f>
        <v>#REF!</v>
      </c>
      <c r="T142" s="40" t="e">
        <f>#REF!</f>
        <v>#REF!</v>
      </c>
      <c r="U142" s="62" t="e">
        <f t="shared" si="2"/>
        <v>#REF!</v>
      </c>
    </row>
    <row r="143" spans="1:21" ht="45" customHeight="1">
      <c r="A143" s="100">
        <v>142</v>
      </c>
      <c r="B143" s="21" t="e">
        <f>#REF!</f>
        <v>#REF!</v>
      </c>
      <c r="C143" s="40" t="e">
        <f>#REF!</f>
        <v>#REF!</v>
      </c>
      <c r="D143" s="40" t="e">
        <f>#REF!</f>
        <v>#REF!</v>
      </c>
      <c r="E143" s="44" t="e">
        <f>#REF!</f>
        <v>#REF!</v>
      </c>
      <c r="F143" s="44" t="e">
        <f>#REF!</f>
        <v>#REF!</v>
      </c>
      <c r="G143" s="40" t="e">
        <f>#REF!</f>
        <v>#REF!</v>
      </c>
      <c r="H143" s="48" t="e">
        <f>#REF!</f>
        <v>#REF!</v>
      </c>
      <c r="I143" s="40" t="e">
        <f>#REF!</f>
        <v>#REF!</v>
      </c>
      <c r="J143" s="57" t="e">
        <f>#REF!</f>
        <v>#REF!</v>
      </c>
      <c r="K143" s="62" t="e">
        <f>#REF!</f>
        <v>#REF!</v>
      </c>
      <c r="L143" s="65" t="e">
        <f>#REF!</f>
        <v>#REF!</v>
      </c>
      <c r="M143" s="50" t="e">
        <f>#REF!</f>
        <v>#REF!</v>
      </c>
      <c r="N143" s="65" t="e">
        <f>#REF!</f>
        <v>#REF!</v>
      </c>
      <c r="O143" s="65" t="e">
        <f>#REF!</f>
        <v>#REF!</v>
      </c>
      <c r="P143" s="62" t="e">
        <f>#REF!</f>
        <v>#REF!</v>
      </c>
      <c r="Q143" s="62" t="e">
        <f>#REF!</f>
        <v>#REF!</v>
      </c>
      <c r="R143" s="62" t="e">
        <f>#REF!</f>
        <v>#REF!</v>
      </c>
      <c r="S143" s="40" t="e">
        <f>#REF!</f>
        <v>#REF!</v>
      </c>
      <c r="T143" s="40" t="e">
        <f>#REF!</f>
        <v>#REF!</v>
      </c>
      <c r="U143" s="62" t="e">
        <f t="shared" si="2"/>
        <v>#REF!</v>
      </c>
    </row>
    <row r="144" spans="1:21" ht="45" customHeight="1">
      <c r="A144" s="100">
        <v>143</v>
      </c>
      <c r="B144" s="21" t="e">
        <f>#REF!</f>
        <v>#REF!</v>
      </c>
      <c r="C144" s="40" t="e">
        <f>#REF!</f>
        <v>#REF!</v>
      </c>
      <c r="D144" s="40" t="e">
        <f>#REF!</f>
        <v>#REF!</v>
      </c>
      <c r="E144" s="44" t="e">
        <f>#REF!</f>
        <v>#REF!</v>
      </c>
      <c r="F144" s="44" t="e">
        <f>#REF!</f>
        <v>#REF!</v>
      </c>
      <c r="G144" s="40" t="e">
        <f>#REF!</f>
        <v>#REF!</v>
      </c>
      <c r="H144" s="48" t="e">
        <f>#REF!</f>
        <v>#REF!</v>
      </c>
      <c r="I144" s="40" t="e">
        <f>#REF!</f>
        <v>#REF!</v>
      </c>
      <c r="J144" s="57" t="e">
        <f>#REF!</f>
        <v>#REF!</v>
      </c>
      <c r="K144" s="62" t="e">
        <f>#REF!</f>
        <v>#REF!</v>
      </c>
      <c r="L144" s="65" t="e">
        <f>#REF!</f>
        <v>#REF!</v>
      </c>
      <c r="M144" s="50" t="e">
        <f>#REF!</f>
        <v>#REF!</v>
      </c>
      <c r="N144" s="65" t="e">
        <f>#REF!</f>
        <v>#REF!</v>
      </c>
      <c r="O144" s="65" t="e">
        <f>#REF!</f>
        <v>#REF!</v>
      </c>
      <c r="P144" s="62" t="e">
        <f>#REF!</f>
        <v>#REF!</v>
      </c>
      <c r="Q144" s="62" t="e">
        <f>#REF!</f>
        <v>#REF!</v>
      </c>
      <c r="R144" s="62" t="e">
        <f>#REF!</f>
        <v>#REF!</v>
      </c>
      <c r="S144" s="40" t="e">
        <f>#REF!</f>
        <v>#REF!</v>
      </c>
      <c r="T144" s="40" t="e">
        <f>#REF!</f>
        <v>#REF!</v>
      </c>
      <c r="U144" s="62" t="e">
        <f t="shared" si="2"/>
        <v>#REF!</v>
      </c>
    </row>
    <row r="145" spans="1:21" ht="45" customHeight="1">
      <c r="A145" s="100">
        <v>144</v>
      </c>
      <c r="B145" s="21" t="e">
        <f>#REF!</f>
        <v>#REF!</v>
      </c>
      <c r="C145" s="40" t="e">
        <f>#REF!</f>
        <v>#REF!</v>
      </c>
      <c r="D145" s="40" t="e">
        <f>#REF!</f>
        <v>#REF!</v>
      </c>
      <c r="E145" s="44" t="e">
        <f>#REF!</f>
        <v>#REF!</v>
      </c>
      <c r="F145" s="44" t="e">
        <f>#REF!</f>
        <v>#REF!</v>
      </c>
      <c r="G145" s="40" t="e">
        <f>#REF!</f>
        <v>#REF!</v>
      </c>
      <c r="H145" s="48" t="e">
        <f>#REF!</f>
        <v>#REF!</v>
      </c>
      <c r="I145" s="40" t="e">
        <f>#REF!</f>
        <v>#REF!</v>
      </c>
      <c r="J145" s="57" t="e">
        <f>#REF!</f>
        <v>#REF!</v>
      </c>
      <c r="K145" s="62" t="e">
        <f>#REF!</f>
        <v>#REF!</v>
      </c>
      <c r="L145" s="65" t="e">
        <f>#REF!</f>
        <v>#REF!</v>
      </c>
      <c r="M145" s="50" t="e">
        <f>#REF!</f>
        <v>#REF!</v>
      </c>
      <c r="N145" s="65" t="e">
        <f>#REF!</f>
        <v>#REF!</v>
      </c>
      <c r="O145" s="65" t="e">
        <f>#REF!</f>
        <v>#REF!</v>
      </c>
      <c r="P145" s="62" t="e">
        <f>#REF!</f>
        <v>#REF!</v>
      </c>
      <c r="Q145" s="62" t="e">
        <f>#REF!</f>
        <v>#REF!</v>
      </c>
      <c r="R145" s="62" t="e">
        <f>#REF!</f>
        <v>#REF!</v>
      </c>
      <c r="S145" s="40" t="e">
        <f>#REF!</f>
        <v>#REF!</v>
      </c>
      <c r="T145" s="40" t="e">
        <f>#REF!</f>
        <v>#REF!</v>
      </c>
      <c r="U145" s="62" t="e">
        <f t="shared" si="2"/>
        <v>#REF!</v>
      </c>
    </row>
    <row r="146" spans="1:21" ht="45" customHeight="1">
      <c r="A146" s="100">
        <v>145</v>
      </c>
      <c r="B146" s="21" t="e">
        <f>#REF!</f>
        <v>#REF!</v>
      </c>
      <c r="C146" s="40" t="e">
        <f>#REF!</f>
        <v>#REF!</v>
      </c>
      <c r="D146" s="40" t="e">
        <f>#REF!</f>
        <v>#REF!</v>
      </c>
      <c r="E146" s="44" t="e">
        <f>#REF!</f>
        <v>#REF!</v>
      </c>
      <c r="F146" s="44" t="e">
        <f>#REF!</f>
        <v>#REF!</v>
      </c>
      <c r="G146" s="40" t="e">
        <f>#REF!</f>
        <v>#REF!</v>
      </c>
      <c r="H146" s="48" t="e">
        <f>#REF!</f>
        <v>#REF!</v>
      </c>
      <c r="I146" s="40" t="e">
        <f>#REF!</f>
        <v>#REF!</v>
      </c>
      <c r="J146" s="57" t="e">
        <f>#REF!</f>
        <v>#REF!</v>
      </c>
      <c r="K146" s="62" t="e">
        <f>#REF!</f>
        <v>#REF!</v>
      </c>
      <c r="L146" s="65" t="e">
        <f>#REF!</f>
        <v>#REF!</v>
      </c>
      <c r="M146" s="50" t="e">
        <f>#REF!</f>
        <v>#REF!</v>
      </c>
      <c r="N146" s="65" t="e">
        <f>#REF!</f>
        <v>#REF!</v>
      </c>
      <c r="O146" s="65" t="e">
        <f>#REF!</f>
        <v>#REF!</v>
      </c>
      <c r="P146" s="62" t="e">
        <f>#REF!</f>
        <v>#REF!</v>
      </c>
      <c r="Q146" s="62" t="e">
        <f>#REF!</f>
        <v>#REF!</v>
      </c>
      <c r="R146" s="62" t="e">
        <f>#REF!</f>
        <v>#REF!</v>
      </c>
      <c r="S146" s="40" t="e">
        <f>#REF!</f>
        <v>#REF!</v>
      </c>
      <c r="T146" s="40" t="e">
        <f>#REF!</f>
        <v>#REF!</v>
      </c>
      <c r="U146" s="62" t="e">
        <f t="shared" si="2"/>
        <v>#REF!</v>
      </c>
    </row>
    <row r="147" spans="1:21" ht="45" customHeight="1">
      <c r="A147" s="100">
        <v>146</v>
      </c>
      <c r="B147" s="21" t="e">
        <f>#REF!</f>
        <v>#REF!</v>
      </c>
      <c r="C147" s="40" t="e">
        <f>#REF!</f>
        <v>#REF!</v>
      </c>
      <c r="D147" s="40" t="e">
        <f>#REF!</f>
        <v>#REF!</v>
      </c>
      <c r="E147" s="44" t="e">
        <f>#REF!</f>
        <v>#REF!</v>
      </c>
      <c r="F147" s="44" t="e">
        <f>#REF!</f>
        <v>#REF!</v>
      </c>
      <c r="G147" s="40" t="e">
        <f>#REF!</f>
        <v>#REF!</v>
      </c>
      <c r="H147" s="48" t="e">
        <f>#REF!</f>
        <v>#REF!</v>
      </c>
      <c r="I147" s="40" t="e">
        <f>#REF!</f>
        <v>#REF!</v>
      </c>
      <c r="J147" s="57" t="e">
        <f>#REF!</f>
        <v>#REF!</v>
      </c>
      <c r="K147" s="62" t="e">
        <f>#REF!</f>
        <v>#REF!</v>
      </c>
      <c r="L147" s="65" t="e">
        <f>#REF!</f>
        <v>#REF!</v>
      </c>
      <c r="M147" s="50" t="e">
        <f>#REF!</f>
        <v>#REF!</v>
      </c>
      <c r="N147" s="65" t="e">
        <f>#REF!</f>
        <v>#REF!</v>
      </c>
      <c r="O147" s="65" t="e">
        <f>#REF!</f>
        <v>#REF!</v>
      </c>
      <c r="P147" s="62" t="e">
        <f>#REF!</f>
        <v>#REF!</v>
      </c>
      <c r="Q147" s="62" t="e">
        <f>#REF!</f>
        <v>#REF!</v>
      </c>
      <c r="R147" s="62" t="e">
        <f>#REF!</f>
        <v>#REF!</v>
      </c>
      <c r="S147" s="40" t="e">
        <f>#REF!</f>
        <v>#REF!</v>
      </c>
      <c r="T147" s="40" t="e">
        <f>#REF!</f>
        <v>#REF!</v>
      </c>
      <c r="U147" s="62" t="e">
        <f t="shared" si="2"/>
        <v>#REF!</v>
      </c>
    </row>
    <row r="148" spans="1:21" ht="45" customHeight="1">
      <c r="A148" s="99">
        <v>147</v>
      </c>
      <c r="B148" s="21" t="e">
        <f>#REF!</f>
        <v>#REF!</v>
      </c>
      <c r="C148" s="40" t="e">
        <f>#REF!</f>
        <v>#REF!</v>
      </c>
      <c r="D148" s="40" t="e">
        <f>#REF!</f>
        <v>#REF!</v>
      </c>
      <c r="E148" s="44" t="e">
        <f>#REF!</f>
        <v>#REF!</v>
      </c>
      <c r="F148" s="44" t="e">
        <f>#REF!</f>
        <v>#REF!</v>
      </c>
      <c r="G148" s="40" t="e">
        <f>#REF!</f>
        <v>#REF!</v>
      </c>
      <c r="H148" s="48" t="e">
        <f>#REF!</f>
        <v>#REF!</v>
      </c>
      <c r="I148" s="40" t="e">
        <f>#REF!</f>
        <v>#REF!</v>
      </c>
      <c r="J148" s="56" t="e">
        <f>#REF!</f>
        <v>#REF!</v>
      </c>
      <c r="K148" s="62" t="e">
        <f>#REF!</f>
        <v>#REF!</v>
      </c>
      <c r="L148" s="65" t="e">
        <f>#REF!</f>
        <v>#REF!</v>
      </c>
      <c r="M148" s="50" t="e">
        <f>#REF!</f>
        <v>#REF!</v>
      </c>
      <c r="N148" s="65" t="e">
        <f>#REF!</f>
        <v>#REF!</v>
      </c>
      <c r="O148" s="65" t="e">
        <f>#REF!</f>
        <v>#REF!</v>
      </c>
      <c r="P148" s="62" t="e">
        <f>#REF!</f>
        <v>#REF!</v>
      </c>
      <c r="Q148" s="62" t="e">
        <f>#REF!</f>
        <v>#REF!</v>
      </c>
      <c r="R148" s="62" t="e">
        <f>#REF!</f>
        <v>#REF!</v>
      </c>
      <c r="S148" s="40" t="e">
        <f>#REF!</f>
        <v>#REF!</v>
      </c>
      <c r="T148" s="40" t="e">
        <f>#REF!</f>
        <v>#REF!</v>
      </c>
      <c r="U148" s="62" t="e">
        <f t="shared" si="2"/>
        <v>#REF!</v>
      </c>
    </row>
    <row r="149" spans="1:21" ht="45" customHeight="1">
      <c r="A149" s="100">
        <v>148</v>
      </c>
      <c r="B149" s="21" t="e">
        <f>#REF!</f>
        <v>#REF!</v>
      </c>
      <c r="C149" s="40" t="e">
        <f>#REF!</f>
        <v>#REF!</v>
      </c>
      <c r="D149" s="40" t="e">
        <f>#REF!</f>
        <v>#REF!</v>
      </c>
      <c r="E149" s="44" t="e">
        <f>#REF!</f>
        <v>#REF!</v>
      </c>
      <c r="F149" s="44" t="e">
        <f>#REF!</f>
        <v>#REF!</v>
      </c>
      <c r="G149" s="40" t="e">
        <f>#REF!</f>
        <v>#REF!</v>
      </c>
      <c r="H149" s="48" t="e">
        <f>#REF!</f>
        <v>#REF!</v>
      </c>
      <c r="I149" s="40" t="e">
        <f>#REF!</f>
        <v>#REF!</v>
      </c>
      <c r="J149" s="57" t="e">
        <f>#REF!</f>
        <v>#REF!</v>
      </c>
      <c r="K149" s="62" t="e">
        <f>#REF!</f>
        <v>#REF!</v>
      </c>
      <c r="L149" s="65" t="e">
        <f>#REF!</f>
        <v>#REF!</v>
      </c>
      <c r="M149" s="50" t="e">
        <f>#REF!</f>
        <v>#REF!</v>
      </c>
      <c r="N149" s="65" t="e">
        <f>#REF!</f>
        <v>#REF!</v>
      </c>
      <c r="O149" s="65" t="e">
        <f>#REF!</f>
        <v>#REF!</v>
      </c>
      <c r="P149" s="62" t="e">
        <f>#REF!</f>
        <v>#REF!</v>
      </c>
      <c r="Q149" s="62" t="e">
        <f>#REF!</f>
        <v>#REF!</v>
      </c>
      <c r="R149" s="62" t="e">
        <f>#REF!</f>
        <v>#REF!</v>
      </c>
      <c r="S149" s="40" t="e">
        <f>#REF!</f>
        <v>#REF!</v>
      </c>
      <c r="T149" s="40" t="e">
        <f>#REF!</f>
        <v>#REF!</v>
      </c>
      <c r="U149" s="62" t="e">
        <f t="shared" si="2"/>
        <v>#REF!</v>
      </c>
    </row>
    <row r="150" spans="1:21" ht="45" customHeight="1">
      <c r="K150" s="104" t="e">
        <f>SUM(K2:K41)</f>
        <v>#REF!</v>
      </c>
      <c r="L150" s="104" t="e">
        <f>SUM(L2:L41)</f>
        <v>#REF!</v>
      </c>
      <c r="M150" s="104"/>
      <c r="N150" s="104" t="e">
        <f>SUM(N2:N41)</f>
        <v>#REF!</v>
      </c>
      <c r="O150" s="104" t="e">
        <f>SUM(O2:O41)</f>
        <v>#REF!</v>
      </c>
      <c r="P150" s="104" t="e">
        <f>SUM(P2:P41)</f>
        <v>#REF!</v>
      </c>
      <c r="Q150" s="107" t="e">
        <f>SUM(Q2:Q149)</f>
        <v>#REF!</v>
      </c>
      <c r="R150" s="107" t="e">
        <f>SUM(R2:T149)</f>
        <v>#REF!</v>
      </c>
      <c r="S150" s="104" t="e">
        <f>SUM(S2:S41)</f>
        <v>#REF!</v>
      </c>
      <c r="T150" s="104" t="e">
        <f>SUM(T2:T41)</f>
        <v>#REF!</v>
      </c>
      <c r="U150" s="107" t="e">
        <f>SUM(U2:U149)</f>
        <v>#REF!</v>
      </c>
    </row>
  </sheetData>
  <autoFilter ref="A1:U150"/>
  <phoneticPr fontId="4"/>
  <conditionalFormatting sqref="S150:T150 Q1:R1048576 U36:U1048576">
    <cfRule type="cellIs" dxfId="1" priority="2" operator="equal">
      <formula>1</formula>
    </cfRule>
  </conditionalFormatting>
  <conditionalFormatting sqref="U1:U35">
    <cfRule type="cellIs" dxfId="0" priority="1" operator="equal">
      <formula>1</formula>
    </cfRule>
  </conditionalFormatting>
  <printOptions horizontalCentered="1"/>
  <pageMargins left="0.59055118110236227" right="0.59055118110236227" top="0.78740157480314965" bottom="0.59055118110236227" header="0.31496062992125984" footer="0.31496062992125984"/>
  <pageSetup paperSize="9" scale="52" fitToHeight="0" orientation="portrait" blackAndWhite="1" r:id="rId1"/>
  <headerFooter alignWithMargins="0">
    <oddHeader xml:space="preserve">&amp;C&amp;A&amp;R№&amp;P
</oddHeader>
    <oddFooter>&amp;R&amp;D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sheetPr>
  <dimension ref="A1:AB29"/>
  <sheetViews>
    <sheetView zoomScale="85" zoomScaleNormal="85" workbookViewId="0">
      <pane ySplit="1" topLeftCell="A2" activePane="bottomLeft" state="frozen"/>
      <selection pane="bottomLeft"/>
    </sheetView>
  </sheetViews>
  <sheetFormatPr defaultColWidth="9" defaultRowHeight="19.5" customHeight="1"/>
  <cols>
    <col min="1" max="1" width="9" style="28"/>
    <col min="2" max="2" width="12.75" style="109" customWidth="1"/>
    <col min="3" max="5" width="9" style="110"/>
    <col min="6" max="6" width="9" style="111"/>
    <col min="7" max="8" width="9" style="110"/>
    <col min="9" max="9" width="7.125" style="31" customWidth="1"/>
    <col min="10" max="22" width="7.125" style="110" customWidth="1"/>
    <col min="23" max="23" width="9" style="110"/>
    <col min="24" max="24" width="9" style="112"/>
    <col min="25" max="26" width="19.125" style="30" customWidth="1"/>
    <col min="27" max="28" width="11.75" style="30" customWidth="1"/>
    <col min="29" max="16384" width="9" style="110"/>
  </cols>
  <sheetData>
    <row r="1" spans="1:28" s="113" customFormat="1" ht="42.75">
      <c r="A1" s="114" t="s">
        <v>305</v>
      </c>
      <c r="B1" s="115" t="s">
        <v>308</v>
      </c>
      <c r="C1" s="114" t="s">
        <v>276</v>
      </c>
      <c r="D1" s="114" t="s">
        <v>236</v>
      </c>
      <c r="E1" s="114" t="s">
        <v>189</v>
      </c>
      <c r="F1" s="126" t="s">
        <v>187</v>
      </c>
      <c r="G1" s="175" t="s">
        <v>373</v>
      </c>
      <c r="H1" s="176"/>
      <c r="I1" s="17" t="s">
        <v>305</v>
      </c>
      <c r="J1" s="129" t="s">
        <v>765</v>
      </c>
      <c r="K1" s="133" t="s">
        <v>562</v>
      </c>
      <c r="L1" s="133" t="s">
        <v>155</v>
      </c>
      <c r="M1" s="133" t="s">
        <v>437</v>
      </c>
      <c r="N1" s="133" t="s">
        <v>565</v>
      </c>
      <c r="O1" s="133" t="s">
        <v>84</v>
      </c>
      <c r="P1" s="136" t="s">
        <v>555</v>
      </c>
      <c r="Q1" s="114" t="s">
        <v>305</v>
      </c>
      <c r="R1" s="137" t="s">
        <v>417</v>
      </c>
      <c r="S1" s="138" t="s">
        <v>567</v>
      </c>
      <c r="T1" s="138" t="s">
        <v>564</v>
      </c>
      <c r="U1" s="138" t="s">
        <v>565</v>
      </c>
      <c r="V1" s="138" t="s">
        <v>84</v>
      </c>
      <c r="W1" s="175" t="s">
        <v>366</v>
      </c>
      <c r="X1" s="177"/>
      <c r="Y1" s="140" t="s">
        <v>557</v>
      </c>
      <c r="Z1" s="141" t="s">
        <v>555</v>
      </c>
      <c r="AA1" s="141" t="s">
        <v>235</v>
      </c>
      <c r="AB1" s="141" t="s">
        <v>560</v>
      </c>
    </row>
    <row r="2" spans="1:28" ht="19.5" customHeight="1">
      <c r="A2" s="114">
        <v>1</v>
      </c>
      <c r="B2" s="116">
        <v>1671</v>
      </c>
      <c r="C2" s="119">
        <v>1.96</v>
      </c>
      <c r="D2" s="123">
        <f t="shared" ref="D2:D27" si="0">IF(AND(B2&lt;1000,C2&lt;2),5,IF(AND(B2&lt;1000,C2&lt;4),6,IF(AND(B2&lt;1000,C2&lt;8),7,IF(AND(B2&lt;1000,C2&gt;8),8,IF(AND(B2&lt;5000,C2&lt;4),7,IF(AND(B2&lt;5000,C2&lt;8),8,9))))))</f>
        <v>7</v>
      </c>
      <c r="E2" s="122" t="e">
        <f>COUNTIF(#REF!,A2)</f>
        <v>#REF!</v>
      </c>
      <c r="F2" s="127" t="e">
        <f t="shared" ref="F2:F27" si="1">E2-D2</f>
        <v>#REF!</v>
      </c>
      <c r="I2" s="17">
        <v>1</v>
      </c>
      <c r="J2" s="130" t="str">
        <f t="shared" ref="J2:J27" si="2">IF($B2&gt;1000,"",$B2)</f>
        <v/>
      </c>
      <c r="K2" s="134" t="str">
        <f t="shared" ref="K2:K27" si="3">IF($J2="","",IF($C2&gt;$P$2,"",$C2))</f>
        <v/>
      </c>
      <c r="L2" s="134" t="str">
        <f t="shared" ref="L2:L27" si="4">IF($J2="","",IF(AND($C2&gt;=$P$2,$C2&lt;$P$3),$C2,""))</f>
        <v/>
      </c>
      <c r="M2" s="134" t="str">
        <f t="shared" ref="M2:M27" si="5">IF($J2="","",IF(AND($C2&gt;=$P$3,$C2&lt;$P$4),$C2,""))</f>
        <v/>
      </c>
      <c r="N2" s="134" t="str">
        <f t="shared" ref="N2:N27" si="6">IF($J2="","",IF(AND($C2&gt;=$P$4,$C2&lt;$P$5),$C2,""))</f>
        <v/>
      </c>
      <c r="O2" s="130" t="str">
        <f t="shared" ref="O2:O27" si="7">IF($B2&gt;1000,"",$E2)</f>
        <v/>
      </c>
      <c r="P2" s="112">
        <v>2</v>
      </c>
      <c r="Q2" s="114">
        <v>1</v>
      </c>
      <c r="R2" s="130">
        <f t="shared" ref="R2:R27" si="8">IF($B2&gt;=1000,$B2,"")</f>
        <v>1671</v>
      </c>
      <c r="S2" s="134">
        <f t="shared" ref="S2:S27" si="9">IF($R2="","",IF($C2&gt;$P$3,"",$C2))</f>
        <v>1.96</v>
      </c>
      <c r="T2" s="134" t="str">
        <f t="shared" ref="T2:T27" si="10">IF($R2="","",IF(AND($C2&gt;=$P$3,$C2&lt;$P$4),$C2,""))</f>
        <v/>
      </c>
      <c r="U2" s="134" t="str">
        <f t="shared" ref="U2:U27" si="11">IF($R2="","",IF(AND($C2&gt;=$P$4,$C2&lt;$P$5),$C2,""))</f>
        <v/>
      </c>
      <c r="V2" s="130" t="e">
        <f t="shared" ref="V2:V27" si="12">IF($B2&gt;1000,$E2,"")</f>
        <v>#REF!</v>
      </c>
      <c r="X2" s="139"/>
      <c r="Y2" s="178" t="s">
        <v>119</v>
      </c>
      <c r="Z2" s="142" t="s">
        <v>562</v>
      </c>
      <c r="AA2" s="144">
        <f>K28</f>
        <v>4</v>
      </c>
      <c r="AB2" s="144" t="e">
        <f>K29</f>
        <v>#REF!</v>
      </c>
    </row>
    <row r="3" spans="1:28" ht="19.5" customHeight="1">
      <c r="A3" s="114">
        <v>2</v>
      </c>
      <c r="B3" s="116">
        <v>1909</v>
      </c>
      <c r="C3" s="119">
        <v>1.35</v>
      </c>
      <c r="D3" s="123">
        <f t="shared" si="0"/>
        <v>7</v>
      </c>
      <c r="E3" s="122" t="e">
        <f>COUNTIF(#REF!,A3)</f>
        <v>#REF!</v>
      </c>
      <c r="F3" s="127" t="e">
        <f t="shared" si="1"/>
        <v>#REF!</v>
      </c>
      <c r="I3" s="17">
        <v>2</v>
      </c>
      <c r="J3" s="130" t="str">
        <f t="shared" si="2"/>
        <v/>
      </c>
      <c r="K3" s="134" t="str">
        <f t="shared" si="3"/>
        <v/>
      </c>
      <c r="L3" s="134" t="str">
        <f t="shared" si="4"/>
        <v/>
      </c>
      <c r="M3" s="134" t="str">
        <f t="shared" si="5"/>
        <v/>
      </c>
      <c r="N3" s="134" t="str">
        <f t="shared" si="6"/>
        <v/>
      </c>
      <c r="O3" s="130" t="str">
        <f t="shared" si="7"/>
        <v/>
      </c>
      <c r="P3" s="112">
        <v>4</v>
      </c>
      <c r="Q3" s="114">
        <v>2</v>
      </c>
      <c r="R3" s="130">
        <f t="shared" si="8"/>
        <v>1909</v>
      </c>
      <c r="S3" s="134">
        <f t="shared" si="9"/>
        <v>1.35</v>
      </c>
      <c r="T3" s="134" t="str">
        <f t="shared" si="10"/>
        <v/>
      </c>
      <c r="U3" s="134" t="str">
        <f t="shared" si="11"/>
        <v/>
      </c>
      <c r="V3" s="130" t="e">
        <f t="shared" si="12"/>
        <v>#REF!</v>
      </c>
      <c r="X3" s="139"/>
      <c r="Y3" s="179"/>
      <c r="Z3" s="142" t="s">
        <v>549</v>
      </c>
      <c r="AA3" s="144">
        <f>L28</f>
        <v>2</v>
      </c>
      <c r="AB3" s="144" t="e">
        <f>L29</f>
        <v>#REF!</v>
      </c>
    </row>
    <row r="4" spans="1:28" ht="19.5" customHeight="1">
      <c r="A4" s="114">
        <v>3</v>
      </c>
      <c r="B4" s="116">
        <v>2859</v>
      </c>
      <c r="C4" s="120">
        <v>1.63</v>
      </c>
      <c r="D4" s="123">
        <f t="shared" si="0"/>
        <v>7</v>
      </c>
      <c r="E4" s="122" t="e">
        <f>COUNTIF(#REF!,A4)</f>
        <v>#REF!</v>
      </c>
      <c r="F4" s="127" t="e">
        <f t="shared" si="1"/>
        <v>#REF!</v>
      </c>
      <c r="I4" s="17">
        <v>3</v>
      </c>
      <c r="J4" s="130" t="str">
        <f t="shared" si="2"/>
        <v/>
      </c>
      <c r="K4" s="134" t="str">
        <f t="shared" si="3"/>
        <v/>
      </c>
      <c r="L4" s="134" t="str">
        <f t="shared" si="4"/>
        <v/>
      </c>
      <c r="M4" s="134" t="str">
        <f t="shared" si="5"/>
        <v/>
      </c>
      <c r="N4" s="134" t="str">
        <f t="shared" si="6"/>
        <v/>
      </c>
      <c r="O4" s="130" t="str">
        <f t="shared" si="7"/>
        <v/>
      </c>
      <c r="P4" s="112">
        <v>8</v>
      </c>
      <c r="Q4" s="114">
        <v>3</v>
      </c>
      <c r="R4" s="130">
        <f t="shared" si="8"/>
        <v>2859</v>
      </c>
      <c r="S4" s="134">
        <f t="shared" si="9"/>
        <v>1.63</v>
      </c>
      <c r="T4" s="134" t="str">
        <f t="shared" si="10"/>
        <v/>
      </c>
      <c r="U4" s="134" t="str">
        <f t="shared" si="11"/>
        <v/>
      </c>
      <c r="V4" s="130" t="e">
        <f t="shared" si="12"/>
        <v>#REF!</v>
      </c>
      <c r="X4" s="139"/>
      <c r="Y4" s="179"/>
      <c r="Z4" s="142" t="s">
        <v>564</v>
      </c>
      <c r="AA4" s="144">
        <f>M28</f>
        <v>3</v>
      </c>
      <c r="AB4" s="144" t="e">
        <f>M29</f>
        <v>#REF!</v>
      </c>
    </row>
    <row r="5" spans="1:28" ht="19.5" customHeight="1">
      <c r="A5" s="114">
        <v>4</v>
      </c>
      <c r="B5" s="116">
        <v>832</v>
      </c>
      <c r="C5" s="119">
        <v>1.24</v>
      </c>
      <c r="D5" s="123">
        <f t="shared" si="0"/>
        <v>5</v>
      </c>
      <c r="E5" s="122" t="e">
        <f>COUNTIF(#REF!,A5)</f>
        <v>#REF!</v>
      </c>
      <c r="F5" s="127" t="e">
        <f t="shared" si="1"/>
        <v>#REF!</v>
      </c>
      <c r="I5" s="17">
        <v>4</v>
      </c>
      <c r="J5" s="130">
        <f t="shared" si="2"/>
        <v>832</v>
      </c>
      <c r="K5" s="134">
        <f t="shared" si="3"/>
        <v>1.24</v>
      </c>
      <c r="L5" s="134" t="str">
        <f t="shared" si="4"/>
        <v/>
      </c>
      <c r="M5" s="134" t="str">
        <f t="shared" si="5"/>
        <v/>
      </c>
      <c r="N5" s="134" t="str">
        <f t="shared" si="6"/>
        <v/>
      </c>
      <c r="O5" s="130" t="e">
        <f t="shared" si="7"/>
        <v>#REF!</v>
      </c>
      <c r="P5" s="112">
        <v>1000</v>
      </c>
      <c r="Q5" s="114">
        <v>4</v>
      </c>
      <c r="R5" s="130" t="str">
        <f t="shared" si="8"/>
        <v/>
      </c>
      <c r="S5" s="134" t="str">
        <f t="shared" si="9"/>
        <v/>
      </c>
      <c r="T5" s="134" t="str">
        <f t="shared" si="10"/>
        <v/>
      </c>
      <c r="U5" s="134" t="str">
        <f t="shared" si="11"/>
        <v/>
      </c>
      <c r="V5" s="130" t="str">
        <f t="shared" si="12"/>
        <v/>
      </c>
      <c r="X5" s="139"/>
      <c r="Y5" s="180"/>
      <c r="Z5" s="142" t="s">
        <v>565</v>
      </c>
      <c r="AA5" s="144">
        <f>N28</f>
        <v>6</v>
      </c>
      <c r="AB5" s="144" t="e">
        <f>N29</f>
        <v>#REF!</v>
      </c>
    </row>
    <row r="6" spans="1:28" ht="19.5" customHeight="1">
      <c r="A6" s="114">
        <v>5</v>
      </c>
      <c r="B6" s="116">
        <v>547</v>
      </c>
      <c r="C6" s="119">
        <v>0.62</v>
      </c>
      <c r="D6" s="123">
        <f t="shared" si="0"/>
        <v>5</v>
      </c>
      <c r="E6" s="122" t="e">
        <f>COUNTIF(#REF!,A6)</f>
        <v>#REF!</v>
      </c>
      <c r="F6" s="127" t="e">
        <f t="shared" si="1"/>
        <v>#REF!</v>
      </c>
      <c r="I6" s="17">
        <v>5</v>
      </c>
      <c r="J6" s="130">
        <f t="shared" si="2"/>
        <v>547</v>
      </c>
      <c r="K6" s="134">
        <f t="shared" si="3"/>
        <v>0.62</v>
      </c>
      <c r="L6" s="134" t="str">
        <f t="shared" si="4"/>
        <v/>
      </c>
      <c r="M6" s="134" t="str">
        <f t="shared" si="5"/>
        <v/>
      </c>
      <c r="N6" s="134" t="str">
        <f t="shared" si="6"/>
        <v/>
      </c>
      <c r="O6" s="130" t="e">
        <f t="shared" si="7"/>
        <v>#REF!</v>
      </c>
      <c r="Q6" s="114">
        <v>5</v>
      </c>
      <c r="R6" s="130" t="str">
        <f t="shared" si="8"/>
        <v/>
      </c>
      <c r="S6" s="134" t="str">
        <f t="shared" si="9"/>
        <v/>
      </c>
      <c r="T6" s="134" t="str">
        <f t="shared" si="10"/>
        <v/>
      </c>
      <c r="U6" s="134" t="str">
        <f t="shared" si="11"/>
        <v/>
      </c>
      <c r="V6" s="130" t="str">
        <f t="shared" si="12"/>
        <v/>
      </c>
      <c r="Y6" s="181" t="s">
        <v>766</v>
      </c>
      <c r="Z6" s="143" t="s">
        <v>567</v>
      </c>
      <c r="AA6" s="145">
        <f>S28</f>
        <v>6</v>
      </c>
      <c r="AB6" s="145" t="e">
        <f>S29</f>
        <v>#REF!</v>
      </c>
    </row>
    <row r="7" spans="1:28" ht="19.5" customHeight="1">
      <c r="A7" s="114">
        <v>6</v>
      </c>
      <c r="B7" s="116">
        <v>1551</v>
      </c>
      <c r="C7" s="119">
        <v>1.21</v>
      </c>
      <c r="D7" s="123">
        <f t="shared" si="0"/>
        <v>7</v>
      </c>
      <c r="E7" s="122" t="e">
        <f>COUNTIF(#REF!,A7)</f>
        <v>#REF!</v>
      </c>
      <c r="F7" s="127" t="e">
        <f t="shared" si="1"/>
        <v>#REF!</v>
      </c>
      <c r="I7" s="17">
        <v>6</v>
      </c>
      <c r="J7" s="130" t="str">
        <f t="shared" si="2"/>
        <v/>
      </c>
      <c r="K7" s="134" t="str">
        <f t="shared" si="3"/>
        <v/>
      </c>
      <c r="L7" s="134" t="str">
        <f t="shared" si="4"/>
        <v/>
      </c>
      <c r="M7" s="134" t="str">
        <f t="shared" si="5"/>
        <v/>
      </c>
      <c r="N7" s="134" t="str">
        <f t="shared" si="6"/>
        <v/>
      </c>
      <c r="O7" s="130" t="str">
        <f t="shared" si="7"/>
        <v/>
      </c>
      <c r="Q7" s="114">
        <v>6</v>
      </c>
      <c r="R7" s="130">
        <f t="shared" si="8"/>
        <v>1551</v>
      </c>
      <c r="S7" s="134">
        <f t="shared" si="9"/>
        <v>1.21</v>
      </c>
      <c r="T7" s="134" t="str">
        <f t="shared" si="10"/>
        <v/>
      </c>
      <c r="U7" s="134" t="str">
        <f t="shared" si="11"/>
        <v/>
      </c>
      <c r="V7" s="130" t="e">
        <f t="shared" si="12"/>
        <v>#REF!</v>
      </c>
      <c r="Y7" s="182"/>
      <c r="Z7" s="143" t="s">
        <v>564</v>
      </c>
      <c r="AA7" s="145">
        <f>T28</f>
        <v>1</v>
      </c>
      <c r="AB7" s="145" t="e">
        <f>T29</f>
        <v>#REF!</v>
      </c>
    </row>
    <row r="8" spans="1:28" ht="19.5" customHeight="1">
      <c r="A8" s="114">
        <v>7</v>
      </c>
      <c r="B8" s="116">
        <v>719</v>
      </c>
      <c r="C8" s="119">
        <v>1.25</v>
      </c>
      <c r="D8" s="123">
        <f t="shared" si="0"/>
        <v>5</v>
      </c>
      <c r="E8" s="122" t="e">
        <f>COUNTIF(#REF!,A8)</f>
        <v>#REF!</v>
      </c>
      <c r="F8" s="127" t="e">
        <f t="shared" si="1"/>
        <v>#REF!</v>
      </c>
      <c r="I8" s="17">
        <v>7</v>
      </c>
      <c r="J8" s="130">
        <f t="shared" si="2"/>
        <v>719</v>
      </c>
      <c r="K8" s="134">
        <f t="shared" si="3"/>
        <v>1.25</v>
      </c>
      <c r="L8" s="134" t="str">
        <f t="shared" si="4"/>
        <v/>
      </c>
      <c r="M8" s="134" t="str">
        <f t="shared" si="5"/>
        <v/>
      </c>
      <c r="N8" s="134" t="str">
        <f t="shared" si="6"/>
        <v/>
      </c>
      <c r="O8" s="130" t="e">
        <f t="shared" si="7"/>
        <v>#REF!</v>
      </c>
      <c r="Q8" s="114">
        <v>7</v>
      </c>
      <c r="R8" s="130" t="str">
        <f t="shared" si="8"/>
        <v/>
      </c>
      <c r="S8" s="134" t="str">
        <f t="shared" si="9"/>
        <v/>
      </c>
      <c r="T8" s="134" t="str">
        <f t="shared" si="10"/>
        <v/>
      </c>
      <c r="U8" s="134" t="str">
        <f t="shared" si="11"/>
        <v/>
      </c>
      <c r="V8" s="130" t="str">
        <f t="shared" si="12"/>
        <v/>
      </c>
      <c r="Y8" s="183"/>
      <c r="Z8" s="143" t="s">
        <v>565</v>
      </c>
      <c r="AA8" s="145">
        <f>U28</f>
        <v>4</v>
      </c>
      <c r="AB8" s="145" t="e">
        <f>U29</f>
        <v>#REF!</v>
      </c>
    </row>
    <row r="9" spans="1:28" ht="19.5" customHeight="1">
      <c r="A9" s="114">
        <v>8</v>
      </c>
      <c r="B9" s="116">
        <v>2100</v>
      </c>
      <c r="C9" s="120">
        <v>4.32</v>
      </c>
      <c r="D9" s="123">
        <f t="shared" si="0"/>
        <v>8</v>
      </c>
      <c r="E9" s="122" t="e">
        <f>COUNTIF(#REF!,A9)</f>
        <v>#REF!</v>
      </c>
      <c r="F9" s="127" t="e">
        <f t="shared" si="1"/>
        <v>#REF!</v>
      </c>
      <c r="I9" s="17">
        <v>8</v>
      </c>
      <c r="J9" s="130" t="str">
        <f t="shared" si="2"/>
        <v/>
      </c>
      <c r="K9" s="134" t="str">
        <f t="shared" si="3"/>
        <v/>
      </c>
      <c r="L9" s="134" t="str">
        <f t="shared" si="4"/>
        <v/>
      </c>
      <c r="M9" s="134" t="str">
        <f t="shared" si="5"/>
        <v/>
      </c>
      <c r="N9" s="134" t="str">
        <f t="shared" si="6"/>
        <v/>
      </c>
      <c r="O9" s="130" t="str">
        <f t="shared" si="7"/>
        <v/>
      </c>
      <c r="Q9" s="114">
        <v>8</v>
      </c>
      <c r="R9" s="130">
        <f t="shared" si="8"/>
        <v>2100</v>
      </c>
      <c r="S9" s="134" t="str">
        <f t="shared" si="9"/>
        <v/>
      </c>
      <c r="T9" s="134">
        <f t="shared" si="10"/>
        <v>4.32</v>
      </c>
      <c r="U9" s="134" t="str">
        <f t="shared" si="11"/>
        <v/>
      </c>
      <c r="V9" s="130" t="e">
        <f t="shared" si="12"/>
        <v>#REF!</v>
      </c>
      <c r="Y9" s="173" t="s">
        <v>56</v>
      </c>
      <c r="Z9" s="140" t="s">
        <v>567</v>
      </c>
      <c r="AA9" s="146">
        <v>0</v>
      </c>
      <c r="AB9" s="146">
        <v>0</v>
      </c>
    </row>
    <row r="10" spans="1:28" ht="19.5" customHeight="1">
      <c r="A10" s="114">
        <v>9</v>
      </c>
      <c r="B10" s="116">
        <v>1416</v>
      </c>
      <c r="C10" s="120">
        <v>3.02</v>
      </c>
      <c r="D10" s="123">
        <f t="shared" si="0"/>
        <v>7</v>
      </c>
      <c r="E10" s="122" t="e">
        <f>COUNTIF(#REF!,A10)</f>
        <v>#REF!</v>
      </c>
      <c r="F10" s="127" t="e">
        <f t="shared" si="1"/>
        <v>#REF!</v>
      </c>
      <c r="I10" s="17">
        <v>9</v>
      </c>
      <c r="J10" s="130" t="str">
        <f t="shared" si="2"/>
        <v/>
      </c>
      <c r="K10" s="134" t="str">
        <f t="shared" si="3"/>
        <v/>
      </c>
      <c r="L10" s="134" t="str">
        <f t="shared" si="4"/>
        <v/>
      </c>
      <c r="M10" s="134" t="str">
        <f t="shared" si="5"/>
        <v/>
      </c>
      <c r="N10" s="134" t="str">
        <f t="shared" si="6"/>
        <v/>
      </c>
      <c r="O10" s="130" t="str">
        <f t="shared" si="7"/>
        <v/>
      </c>
      <c r="Q10" s="114">
        <v>9</v>
      </c>
      <c r="R10" s="130">
        <f t="shared" si="8"/>
        <v>1416</v>
      </c>
      <c r="S10" s="134">
        <f t="shared" si="9"/>
        <v>3.02</v>
      </c>
      <c r="T10" s="134" t="str">
        <f t="shared" si="10"/>
        <v/>
      </c>
      <c r="U10" s="134" t="str">
        <f t="shared" si="11"/>
        <v/>
      </c>
      <c r="V10" s="130" t="e">
        <f t="shared" si="12"/>
        <v>#REF!</v>
      </c>
      <c r="Y10" s="174"/>
      <c r="Z10" s="140" t="s">
        <v>442</v>
      </c>
      <c r="AA10" s="146">
        <v>0</v>
      </c>
      <c r="AB10" s="146">
        <v>0</v>
      </c>
    </row>
    <row r="11" spans="1:28" ht="19.5" customHeight="1">
      <c r="A11" s="114">
        <v>10</v>
      </c>
      <c r="B11" s="116">
        <v>562</v>
      </c>
      <c r="C11" s="119">
        <v>2.0699999999999998</v>
      </c>
      <c r="D11" s="123">
        <f t="shared" si="0"/>
        <v>6</v>
      </c>
      <c r="E11" s="122" t="e">
        <f>COUNTIF(#REF!,A11)</f>
        <v>#REF!</v>
      </c>
      <c r="F11" s="127" t="e">
        <f t="shared" si="1"/>
        <v>#REF!</v>
      </c>
      <c r="I11" s="17">
        <v>10</v>
      </c>
      <c r="J11" s="130">
        <f t="shared" si="2"/>
        <v>562</v>
      </c>
      <c r="K11" s="134" t="str">
        <f t="shared" si="3"/>
        <v/>
      </c>
      <c r="L11" s="134">
        <f t="shared" si="4"/>
        <v>2.0699999999999998</v>
      </c>
      <c r="M11" s="134" t="str">
        <f t="shared" si="5"/>
        <v/>
      </c>
      <c r="N11" s="134" t="str">
        <f t="shared" si="6"/>
        <v/>
      </c>
      <c r="O11" s="130" t="e">
        <f t="shared" si="7"/>
        <v>#REF!</v>
      </c>
      <c r="Q11" s="114">
        <v>9</v>
      </c>
      <c r="R11" s="130" t="str">
        <f t="shared" si="8"/>
        <v/>
      </c>
      <c r="S11" s="134" t="str">
        <f t="shared" si="9"/>
        <v/>
      </c>
      <c r="T11" s="134" t="str">
        <f t="shared" si="10"/>
        <v/>
      </c>
      <c r="U11" s="134" t="str">
        <f t="shared" si="11"/>
        <v/>
      </c>
      <c r="V11" s="130" t="str">
        <f t="shared" si="12"/>
        <v/>
      </c>
      <c r="Y11" s="173" t="s">
        <v>767</v>
      </c>
      <c r="Z11" s="140" t="s">
        <v>567</v>
      </c>
      <c r="AA11" s="146">
        <v>0</v>
      </c>
      <c r="AB11" s="146">
        <v>0</v>
      </c>
    </row>
    <row r="12" spans="1:28" ht="19.5" customHeight="1">
      <c r="A12" s="114">
        <v>11</v>
      </c>
      <c r="B12" s="116">
        <v>872</v>
      </c>
      <c r="C12" s="119">
        <v>1.23</v>
      </c>
      <c r="D12" s="123">
        <f t="shared" si="0"/>
        <v>5</v>
      </c>
      <c r="E12" s="122" t="e">
        <f>COUNTIF(#REF!,A12)</f>
        <v>#REF!</v>
      </c>
      <c r="F12" s="127" t="e">
        <f t="shared" si="1"/>
        <v>#REF!</v>
      </c>
      <c r="I12" s="17">
        <v>11</v>
      </c>
      <c r="J12" s="130">
        <f t="shared" si="2"/>
        <v>872</v>
      </c>
      <c r="K12" s="134">
        <f t="shared" si="3"/>
        <v>1.23</v>
      </c>
      <c r="L12" s="134" t="str">
        <f t="shared" si="4"/>
        <v/>
      </c>
      <c r="M12" s="134" t="str">
        <f t="shared" si="5"/>
        <v/>
      </c>
      <c r="N12" s="134" t="str">
        <f t="shared" si="6"/>
        <v/>
      </c>
      <c r="O12" s="130" t="e">
        <f t="shared" si="7"/>
        <v>#REF!</v>
      </c>
      <c r="Q12" s="114">
        <v>10</v>
      </c>
      <c r="R12" s="130" t="str">
        <f t="shared" si="8"/>
        <v/>
      </c>
      <c r="S12" s="134" t="str">
        <f t="shared" si="9"/>
        <v/>
      </c>
      <c r="T12" s="134" t="str">
        <f t="shared" si="10"/>
        <v/>
      </c>
      <c r="U12" s="134" t="str">
        <f t="shared" si="11"/>
        <v/>
      </c>
      <c r="V12" s="130" t="str">
        <f t="shared" si="12"/>
        <v/>
      </c>
      <c r="Y12" s="174"/>
      <c r="Z12" s="140" t="s">
        <v>442</v>
      </c>
      <c r="AA12" s="147">
        <v>0</v>
      </c>
      <c r="AB12" s="147">
        <v>0</v>
      </c>
    </row>
    <row r="13" spans="1:28" ht="19.5" customHeight="1">
      <c r="A13" s="114">
        <v>12</v>
      </c>
      <c r="B13" s="116">
        <v>841</v>
      </c>
      <c r="C13" s="119">
        <v>5.56</v>
      </c>
      <c r="D13" s="123">
        <f t="shared" si="0"/>
        <v>7</v>
      </c>
      <c r="E13" s="122" t="e">
        <f>COUNTIF(#REF!,A13)</f>
        <v>#REF!</v>
      </c>
      <c r="F13" s="127" t="e">
        <f t="shared" si="1"/>
        <v>#REF!</v>
      </c>
      <c r="I13" s="17">
        <v>12</v>
      </c>
      <c r="J13" s="130">
        <f t="shared" si="2"/>
        <v>841</v>
      </c>
      <c r="K13" s="134" t="str">
        <f t="shared" si="3"/>
        <v/>
      </c>
      <c r="L13" s="134" t="str">
        <f t="shared" si="4"/>
        <v/>
      </c>
      <c r="M13" s="134">
        <f t="shared" si="5"/>
        <v>5.56</v>
      </c>
      <c r="N13" s="134" t="str">
        <f t="shared" si="6"/>
        <v/>
      </c>
      <c r="O13" s="130" t="e">
        <f t="shared" si="7"/>
        <v>#REF!</v>
      </c>
      <c r="Q13" s="114">
        <v>11</v>
      </c>
      <c r="R13" s="130" t="str">
        <f t="shared" si="8"/>
        <v/>
      </c>
      <c r="S13" s="134" t="str">
        <f t="shared" si="9"/>
        <v/>
      </c>
      <c r="T13" s="134" t="str">
        <f t="shared" si="10"/>
        <v/>
      </c>
      <c r="U13" s="134" t="str">
        <f t="shared" si="11"/>
        <v/>
      </c>
      <c r="V13" s="130" t="str">
        <f t="shared" si="12"/>
        <v/>
      </c>
      <c r="Y13" s="139"/>
      <c r="Z13" s="139"/>
      <c r="AA13" s="148">
        <f>SUM(AA2:AA12)</f>
        <v>26</v>
      </c>
      <c r="AB13" s="149" t="e">
        <f>SUM(AB2:AB12)</f>
        <v>#REF!</v>
      </c>
    </row>
    <row r="14" spans="1:28" ht="19.5" customHeight="1">
      <c r="A14" s="114">
        <v>13</v>
      </c>
      <c r="B14" s="116">
        <v>921</v>
      </c>
      <c r="C14" s="119">
        <v>8.36</v>
      </c>
      <c r="D14" s="123">
        <f t="shared" si="0"/>
        <v>8</v>
      </c>
      <c r="E14" s="122" t="e">
        <f>COUNTIF(#REF!,A14)</f>
        <v>#REF!</v>
      </c>
      <c r="F14" s="127" t="e">
        <f t="shared" si="1"/>
        <v>#REF!</v>
      </c>
      <c r="I14" s="17">
        <v>13</v>
      </c>
      <c r="J14" s="130">
        <f t="shared" si="2"/>
        <v>921</v>
      </c>
      <c r="K14" s="134" t="str">
        <f t="shared" si="3"/>
        <v/>
      </c>
      <c r="L14" s="134" t="str">
        <f t="shared" si="4"/>
        <v/>
      </c>
      <c r="M14" s="134" t="str">
        <f t="shared" si="5"/>
        <v/>
      </c>
      <c r="N14" s="134">
        <f t="shared" si="6"/>
        <v>8.36</v>
      </c>
      <c r="O14" s="130" t="e">
        <f t="shared" si="7"/>
        <v>#REF!</v>
      </c>
      <c r="Q14" s="114">
        <v>12</v>
      </c>
      <c r="R14" s="130" t="str">
        <f t="shared" si="8"/>
        <v/>
      </c>
      <c r="S14" s="134" t="str">
        <f t="shared" si="9"/>
        <v/>
      </c>
      <c r="T14" s="134" t="str">
        <f t="shared" si="10"/>
        <v/>
      </c>
      <c r="U14" s="134" t="str">
        <f t="shared" si="11"/>
        <v/>
      </c>
      <c r="V14" s="130" t="str">
        <f t="shared" si="12"/>
        <v/>
      </c>
    </row>
    <row r="15" spans="1:28" ht="19.5" customHeight="1">
      <c r="A15" s="114">
        <v>14</v>
      </c>
      <c r="B15" s="116">
        <v>2315</v>
      </c>
      <c r="C15" s="119">
        <v>18.28</v>
      </c>
      <c r="D15" s="123">
        <f t="shared" si="0"/>
        <v>9</v>
      </c>
      <c r="E15" s="122" t="e">
        <f>COUNTIF(#REF!,A15)</f>
        <v>#REF!</v>
      </c>
      <c r="F15" s="127" t="e">
        <f t="shared" si="1"/>
        <v>#REF!</v>
      </c>
      <c r="I15" s="17">
        <v>14</v>
      </c>
      <c r="J15" s="130" t="str">
        <f t="shared" si="2"/>
        <v/>
      </c>
      <c r="K15" s="134" t="str">
        <f t="shared" si="3"/>
        <v/>
      </c>
      <c r="L15" s="134" t="str">
        <f t="shared" si="4"/>
        <v/>
      </c>
      <c r="M15" s="134" t="str">
        <f t="shared" si="5"/>
        <v/>
      </c>
      <c r="N15" s="134" t="str">
        <f t="shared" si="6"/>
        <v/>
      </c>
      <c r="O15" s="130" t="str">
        <f t="shared" si="7"/>
        <v/>
      </c>
      <c r="Q15" s="114">
        <v>13</v>
      </c>
      <c r="R15" s="130">
        <f t="shared" si="8"/>
        <v>2315</v>
      </c>
      <c r="S15" s="134" t="str">
        <f t="shared" si="9"/>
        <v/>
      </c>
      <c r="T15" s="134" t="str">
        <f t="shared" si="10"/>
        <v/>
      </c>
      <c r="U15" s="134">
        <f t="shared" si="11"/>
        <v>18.28</v>
      </c>
      <c r="V15" s="130" t="e">
        <f t="shared" si="12"/>
        <v>#REF!</v>
      </c>
    </row>
    <row r="16" spans="1:28" ht="19.5" customHeight="1">
      <c r="A16" s="114">
        <v>15</v>
      </c>
      <c r="B16" s="116">
        <v>1672</v>
      </c>
      <c r="C16" s="119">
        <v>9.43</v>
      </c>
      <c r="D16" s="123">
        <f t="shared" si="0"/>
        <v>9</v>
      </c>
      <c r="E16" s="122" t="e">
        <f>COUNTIF(#REF!,A16)</f>
        <v>#REF!</v>
      </c>
      <c r="F16" s="127" t="e">
        <f t="shared" si="1"/>
        <v>#REF!</v>
      </c>
      <c r="I16" s="17">
        <v>15</v>
      </c>
      <c r="J16" s="130" t="str">
        <f t="shared" si="2"/>
        <v/>
      </c>
      <c r="K16" s="134" t="str">
        <f t="shared" si="3"/>
        <v/>
      </c>
      <c r="L16" s="134" t="str">
        <f t="shared" si="4"/>
        <v/>
      </c>
      <c r="M16" s="134" t="str">
        <f t="shared" si="5"/>
        <v/>
      </c>
      <c r="N16" s="134" t="str">
        <f t="shared" si="6"/>
        <v/>
      </c>
      <c r="O16" s="130" t="str">
        <f t="shared" si="7"/>
        <v/>
      </c>
      <c r="Q16" s="114">
        <v>14</v>
      </c>
      <c r="R16" s="130">
        <f t="shared" si="8"/>
        <v>1672</v>
      </c>
      <c r="S16" s="134" t="str">
        <f t="shared" si="9"/>
        <v/>
      </c>
      <c r="T16" s="134" t="str">
        <f t="shared" si="10"/>
        <v/>
      </c>
      <c r="U16" s="134">
        <f t="shared" si="11"/>
        <v>9.43</v>
      </c>
      <c r="V16" s="130" t="e">
        <f t="shared" si="12"/>
        <v>#REF!</v>
      </c>
    </row>
    <row r="17" spans="1:22" ht="19.5" customHeight="1">
      <c r="A17" s="114">
        <v>16</v>
      </c>
      <c r="B17" s="116">
        <v>1669</v>
      </c>
      <c r="C17" s="119">
        <v>3.94</v>
      </c>
      <c r="D17" s="123">
        <f t="shared" si="0"/>
        <v>7</v>
      </c>
      <c r="E17" s="122" t="e">
        <f>COUNTIF(#REF!,A17)</f>
        <v>#REF!</v>
      </c>
      <c r="F17" s="127" t="e">
        <f t="shared" si="1"/>
        <v>#REF!</v>
      </c>
      <c r="I17" s="17">
        <v>16</v>
      </c>
      <c r="J17" s="130" t="str">
        <f t="shared" si="2"/>
        <v/>
      </c>
      <c r="K17" s="134" t="str">
        <f t="shared" si="3"/>
        <v/>
      </c>
      <c r="L17" s="134" t="str">
        <f t="shared" si="4"/>
        <v/>
      </c>
      <c r="M17" s="134" t="str">
        <f t="shared" si="5"/>
        <v/>
      </c>
      <c r="N17" s="134" t="str">
        <f t="shared" si="6"/>
        <v/>
      </c>
      <c r="O17" s="130" t="str">
        <f t="shared" si="7"/>
        <v/>
      </c>
      <c r="Q17" s="114">
        <v>16</v>
      </c>
      <c r="R17" s="130">
        <f t="shared" si="8"/>
        <v>1669</v>
      </c>
      <c r="S17" s="134">
        <f t="shared" si="9"/>
        <v>3.94</v>
      </c>
      <c r="T17" s="134" t="str">
        <f t="shared" si="10"/>
        <v/>
      </c>
      <c r="U17" s="134" t="str">
        <f t="shared" si="11"/>
        <v/>
      </c>
      <c r="V17" s="130" t="e">
        <f t="shared" si="12"/>
        <v>#REF!</v>
      </c>
    </row>
    <row r="18" spans="1:22" ht="19.5" customHeight="1">
      <c r="A18" s="114">
        <v>17</v>
      </c>
      <c r="B18" s="116">
        <v>1556</v>
      </c>
      <c r="C18" s="119">
        <v>13.38</v>
      </c>
      <c r="D18" s="123">
        <f t="shared" si="0"/>
        <v>9</v>
      </c>
      <c r="E18" s="122" t="e">
        <f>COUNTIF(#REF!,A18)</f>
        <v>#REF!</v>
      </c>
      <c r="F18" s="127" t="e">
        <f t="shared" si="1"/>
        <v>#REF!</v>
      </c>
      <c r="I18" s="17">
        <v>17</v>
      </c>
      <c r="J18" s="130" t="str">
        <f t="shared" si="2"/>
        <v/>
      </c>
      <c r="K18" s="134" t="str">
        <f t="shared" si="3"/>
        <v/>
      </c>
      <c r="L18" s="134" t="str">
        <f t="shared" si="4"/>
        <v/>
      </c>
      <c r="M18" s="134" t="str">
        <f t="shared" si="5"/>
        <v/>
      </c>
      <c r="N18" s="134" t="str">
        <f t="shared" si="6"/>
        <v/>
      </c>
      <c r="O18" s="130" t="str">
        <f t="shared" si="7"/>
        <v/>
      </c>
      <c r="Q18" s="114">
        <v>17</v>
      </c>
      <c r="R18" s="130">
        <f t="shared" si="8"/>
        <v>1556</v>
      </c>
      <c r="S18" s="134" t="str">
        <f t="shared" si="9"/>
        <v/>
      </c>
      <c r="T18" s="134" t="str">
        <f t="shared" si="10"/>
        <v/>
      </c>
      <c r="U18" s="134">
        <f t="shared" si="11"/>
        <v>13.38</v>
      </c>
      <c r="V18" s="130" t="e">
        <f t="shared" si="12"/>
        <v>#REF!</v>
      </c>
    </row>
    <row r="19" spans="1:22" ht="19.5" customHeight="1">
      <c r="A19" s="114">
        <v>18</v>
      </c>
      <c r="B19" s="116">
        <v>212</v>
      </c>
      <c r="C19" s="119">
        <v>5.4</v>
      </c>
      <c r="D19" s="123">
        <f t="shared" si="0"/>
        <v>7</v>
      </c>
      <c r="E19" s="122" t="e">
        <f>COUNTIF(#REF!,A19)</f>
        <v>#REF!</v>
      </c>
      <c r="F19" s="127" t="e">
        <f t="shared" si="1"/>
        <v>#REF!</v>
      </c>
      <c r="I19" s="17">
        <v>18</v>
      </c>
      <c r="J19" s="130">
        <f t="shared" si="2"/>
        <v>212</v>
      </c>
      <c r="K19" s="134" t="str">
        <f t="shared" si="3"/>
        <v/>
      </c>
      <c r="L19" s="134" t="str">
        <f t="shared" si="4"/>
        <v/>
      </c>
      <c r="M19" s="134">
        <f t="shared" si="5"/>
        <v>5.4</v>
      </c>
      <c r="N19" s="134" t="str">
        <f t="shared" si="6"/>
        <v/>
      </c>
      <c r="O19" s="130" t="e">
        <f t="shared" si="7"/>
        <v>#REF!</v>
      </c>
      <c r="Q19" s="114">
        <v>18</v>
      </c>
      <c r="R19" s="130" t="str">
        <f t="shared" si="8"/>
        <v/>
      </c>
      <c r="S19" s="134" t="str">
        <f t="shared" si="9"/>
        <v/>
      </c>
      <c r="T19" s="134" t="str">
        <f t="shared" si="10"/>
        <v/>
      </c>
      <c r="U19" s="134" t="str">
        <f t="shared" si="11"/>
        <v/>
      </c>
      <c r="V19" s="130" t="str">
        <f t="shared" si="12"/>
        <v/>
      </c>
    </row>
    <row r="20" spans="1:22" ht="19.5" customHeight="1">
      <c r="A20" s="114">
        <v>19</v>
      </c>
      <c r="B20" s="116">
        <v>823</v>
      </c>
      <c r="C20" s="119">
        <v>21.86</v>
      </c>
      <c r="D20" s="123">
        <f t="shared" si="0"/>
        <v>8</v>
      </c>
      <c r="E20" s="122" t="e">
        <f>COUNTIF(#REF!,A20)</f>
        <v>#REF!</v>
      </c>
      <c r="F20" s="127" t="e">
        <f t="shared" si="1"/>
        <v>#REF!</v>
      </c>
      <c r="I20" s="17">
        <v>19</v>
      </c>
      <c r="J20" s="130">
        <f t="shared" si="2"/>
        <v>823</v>
      </c>
      <c r="K20" s="134" t="str">
        <f t="shared" si="3"/>
        <v/>
      </c>
      <c r="L20" s="134" t="str">
        <f t="shared" si="4"/>
        <v/>
      </c>
      <c r="M20" s="134" t="str">
        <f t="shared" si="5"/>
        <v/>
      </c>
      <c r="N20" s="134">
        <f t="shared" si="6"/>
        <v>21.86</v>
      </c>
      <c r="O20" s="130" t="e">
        <f t="shared" si="7"/>
        <v>#REF!</v>
      </c>
      <c r="Q20" s="114">
        <v>19</v>
      </c>
      <c r="R20" s="130" t="str">
        <f t="shared" si="8"/>
        <v/>
      </c>
      <c r="S20" s="134" t="str">
        <f t="shared" si="9"/>
        <v/>
      </c>
      <c r="T20" s="134" t="str">
        <f t="shared" si="10"/>
        <v/>
      </c>
      <c r="U20" s="134" t="str">
        <f t="shared" si="11"/>
        <v/>
      </c>
      <c r="V20" s="130" t="str">
        <f t="shared" si="12"/>
        <v/>
      </c>
    </row>
    <row r="21" spans="1:22" ht="19.5" customHeight="1">
      <c r="A21" s="114">
        <v>20</v>
      </c>
      <c r="B21" s="116">
        <v>158</v>
      </c>
      <c r="C21" s="119">
        <v>31.46</v>
      </c>
      <c r="D21" s="123">
        <f t="shared" si="0"/>
        <v>8</v>
      </c>
      <c r="E21" s="122" t="e">
        <f>COUNTIF(#REF!,A21)</f>
        <v>#REF!</v>
      </c>
      <c r="F21" s="127" t="e">
        <f t="shared" si="1"/>
        <v>#REF!</v>
      </c>
      <c r="I21" s="17">
        <v>20</v>
      </c>
      <c r="J21" s="130">
        <f t="shared" si="2"/>
        <v>158</v>
      </c>
      <c r="K21" s="134" t="str">
        <f t="shared" si="3"/>
        <v/>
      </c>
      <c r="L21" s="134" t="str">
        <f t="shared" si="4"/>
        <v/>
      </c>
      <c r="M21" s="134" t="str">
        <f t="shared" si="5"/>
        <v/>
      </c>
      <c r="N21" s="134">
        <f t="shared" si="6"/>
        <v>31.46</v>
      </c>
      <c r="O21" s="130" t="e">
        <f t="shared" si="7"/>
        <v>#REF!</v>
      </c>
      <c r="Q21" s="114">
        <v>20</v>
      </c>
      <c r="R21" s="130" t="str">
        <f t="shared" si="8"/>
        <v/>
      </c>
      <c r="S21" s="134" t="str">
        <f t="shared" si="9"/>
        <v/>
      </c>
      <c r="T21" s="134" t="str">
        <f t="shared" si="10"/>
        <v/>
      </c>
      <c r="U21" s="134" t="str">
        <f t="shared" si="11"/>
        <v/>
      </c>
      <c r="V21" s="130" t="str">
        <f t="shared" si="12"/>
        <v/>
      </c>
    </row>
    <row r="22" spans="1:22" ht="19.5" customHeight="1">
      <c r="A22" s="114">
        <v>21</v>
      </c>
      <c r="B22" s="116">
        <v>1218</v>
      </c>
      <c r="C22" s="119">
        <v>11.96</v>
      </c>
      <c r="D22" s="123">
        <f t="shared" si="0"/>
        <v>9</v>
      </c>
      <c r="E22" s="122" t="e">
        <f>COUNTIF(#REF!,A22)</f>
        <v>#REF!</v>
      </c>
      <c r="F22" s="127" t="e">
        <f t="shared" si="1"/>
        <v>#REF!</v>
      </c>
      <c r="I22" s="17">
        <v>21</v>
      </c>
      <c r="J22" s="130" t="str">
        <f t="shared" si="2"/>
        <v/>
      </c>
      <c r="K22" s="134" t="str">
        <f t="shared" si="3"/>
        <v/>
      </c>
      <c r="L22" s="134" t="str">
        <f t="shared" si="4"/>
        <v/>
      </c>
      <c r="M22" s="134" t="str">
        <f t="shared" si="5"/>
        <v/>
      </c>
      <c r="N22" s="134" t="str">
        <f t="shared" si="6"/>
        <v/>
      </c>
      <c r="O22" s="130" t="str">
        <f t="shared" si="7"/>
        <v/>
      </c>
      <c r="Q22" s="114">
        <v>21</v>
      </c>
      <c r="R22" s="130">
        <f t="shared" si="8"/>
        <v>1218</v>
      </c>
      <c r="S22" s="134" t="str">
        <f t="shared" si="9"/>
        <v/>
      </c>
      <c r="T22" s="134" t="str">
        <f t="shared" si="10"/>
        <v/>
      </c>
      <c r="U22" s="134">
        <f t="shared" si="11"/>
        <v>11.96</v>
      </c>
      <c r="V22" s="130" t="e">
        <f t="shared" si="12"/>
        <v>#REF!</v>
      </c>
    </row>
    <row r="23" spans="1:22" ht="19.5" customHeight="1">
      <c r="A23" s="114">
        <v>22</v>
      </c>
      <c r="B23" s="116">
        <v>169</v>
      </c>
      <c r="C23" s="119">
        <v>3.44</v>
      </c>
      <c r="D23" s="123">
        <f t="shared" si="0"/>
        <v>6</v>
      </c>
      <c r="E23" s="122" t="e">
        <f>COUNTIF(#REF!,A23)</f>
        <v>#REF!</v>
      </c>
      <c r="F23" s="127" t="e">
        <f t="shared" si="1"/>
        <v>#REF!</v>
      </c>
      <c r="I23" s="17">
        <v>22</v>
      </c>
      <c r="J23" s="130">
        <f t="shared" si="2"/>
        <v>169</v>
      </c>
      <c r="K23" s="134" t="str">
        <f t="shared" si="3"/>
        <v/>
      </c>
      <c r="L23" s="134">
        <f t="shared" si="4"/>
        <v>3.44</v>
      </c>
      <c r="M23" s="134" t="str">
        <f t="shared" si="5"/>
        <v/>
      </c>
      <c r="N23" s="134" t="str">
        <f t="shared" si="6"/>
        <v/>
      </c>
      <c r="O23" s="130" t="e">
        <f t="shared" si="7"/>
        <v>#REF!</v>
      </c>
      <c r="Q23" s="114">
        <v>22</v>
      </c>
      <c r="R23" s="130" t="str">
        <f t="shared" si="8"/>
        <v/>
      </c>
      <c r="S23" s="134" t="str">
        <f t="shared" si="9"/>
        <v/>
      </c>
      <c r="T23" s="134" t="str">
        <f t="shared" si="10"/>
        <v/>
      </c>
      <c r="U23" s="134" t="str">
        <f t="shared" si="11"/>
        <v/>
      </c>
      <c r="V23" s="130" t="str">
        <f t="shared" si="12"/>
        <v/>
      </c>
    </row>
    <row r="24" spans="1:22" ht="19.5" customHeight="1">
      <c r="A24" s="114">
        <v>23</v>
      </c>
      <c r="B24" s="116">
        <v>567</v>
      </c>
      <c r="C24" s="119">
        <v>10.08</v>
      </c>
      <c r="D24" s="123">
        <f t="shared" si="0"/>
        <v>8</v>
      </c>
      <c r="E24" s="122" t="e">
        <f>COUNTIF(#REF!,A24)</f>
        <v>#REF!</v>
      </c>
      <c r="F24" s="127" t="e">
        <f t="shared" si="1"/>
        <v>#REF!</v>
      </c>
      <c r="I24" s="17">
        <v>23</v>
      </c>
      <c r="J24" s="130">
        <f t="shared" si="2"/>
        <v>567</v>
      </c>
      <c r="K24" s="134" t="str">
        <f t="shared" si="3"/>
        <v/>
      </c>
      <c r="L24" s="134" t="str">
        <f t="shared" si="4"/>
        <v/>
      </c>
      <c r="M24" s="134" t="str">
        <f t="shared" si="5"/>
        <v/>
      </c>
      <c r="N24" s="134">
        <f t="shared" si="6"/>
        <v>10.08</v>
      </c>
      <c r="O24" s="130" t="e">
        <f t="shared" si="7"/>
        <v>#REF!</v>
      </c>
      <c r="Q24" s="114">
        <v>23</v>
      </c>
      <c r="R24" s="130" t="str">
        <f t="shared" si="8"/>
        <v/>
      </c>
      <c r="S24" s="134" t="str">
        <f t="shared" si="9"/>
        <v/>
      </c>
      <c r="T24" s="134" t="str">
        <f t="shared" si="10"/>
        <v/>
      </c>
      <c r="U24" s="134" t="str">
        <f t="shared" si="11"/>
        <v/>
      </c>
      <c r="V24" s="130" t="str">
        <f t="shared" si="12"/>
        <v/>
      </c>
    </row>
    <row r="25" spans="1:22" ht="19.5" customHeight="1">
      <c r="A25" s="114">
        <v>24</v>
      </c>
      <c r="B25" s="116">
        <v>214</v>
      </c>
      <c r="C25" s="119">
        <v>5.35</v>
      </c>
      <c r="D25" s="123">
        <f t="shared" si="0"/>
        <v>7</v>
      </c>
      <c r="E25" s="122" t="e">
        <f>COUNTIF(#REF!,A25)</f>
        <v>#REF!</v>
      </c>
      <c r="F25" s="127" t="e">
        <f t="shared" si="1"/>
        <v>#REF!</v>
      </c>
      <c r="I25" s="17">
        <v>24</v>
      </c>
      <c r="J25" s="130">
        <f t="shared" si="2"/>
        <v>214</v>
      </c>
      <c r="K25" s="134" t="str">
        <f t="shared" si="3"/>
        <v/>
      </c>
      <c r="L25" s="134" t="str">
        <f t="shared" si="4"/>
        <v/>
      </c>
      <c r="M25" s="134">
        <f t="shared" si="5"/>
        <v>5.35</v>
      </c>
      <c r="N25" s="134" t="str">
        <f t="shared" si="6"/>
        <v/>
      </c>
      <c r="O25" s="130" t="e">
        <f t="shared" si="7"/>
        <v>#REF!</v>
      </c>
      <c r="Q25" s="114">
        <v>24</v>
      </c>
      <c r="R25" s="130" t="str">
        <f t="shared" si="8"/>
        <v/>
      </c>
      <c r="S25" s="134" t="str">
        <f t="shared" si="9"/>
        <v/>
      </c>
      <c r="T25" s="134" t="str">
        <f t="shared" si="10"/>
        <v/>
      </c>
      <c r="U25" s="134" t="str">
        <f t="shared" si="11"/>
        <v/>
      </c>
      <c r="V25" s="130" t="str">
        <f t="shared" si="12"/>
        <v/>
      </c>
    </row>
    <row r="26" spans="1:22" ht="19.5" customHeight="1">
      <c r="A26" s="114">
        <v>25</v>
      </c>
      <c r="B26" s="116">
        <v>147</v>
      </c>
      <c r="C26" s="119">
        <v>18.260000000000002</v>
      </c>
      <c r="D26" s="123">
        <f t="shared" si="0"/>
        <v>8</v>
      </c>
      <c r="E26" s="122" t="e">
        <f>COUNTIF(#REF!,A26)</f>
        <v>#REF!</v>
      </c>
      <c r="F26" s="127" t="e">
        <f t="shared" si="1"/>
        <v>#REF!</v>
      </c>
      <c r="I26" s="17">
        <v>25</v>
      </c>
      <c r="J26" s="130">
        <f t="shared" si="2"/>
        <v>147</v>
      </c>
      <c r="K26" s="134" t="str">
        <f t="shared" si="3"/>
        <v/>
      </c>
      <c r="L26" s="134" t="str">
        <f t="shared" si="4"/>
        <v/>
      </c>
      <c r="M26" s="134" t="str">
        <f t="shared" si="5"/>
        <v/>
      </c>
      <c r="N26" s="134">
        <f t="shared" si="6"/>
        <v>18.260000000000002</v>
      </c>
      <c r="O26" s="130" t="e">
        <f t="shared" si="7"/>
        <v>#REF!</v>
      </c>
      <c r="Q26" s="114">
        <v>25</v>
      </c>
      <c r="R26" s="130" t="str">
        <f t="shared" si="8"/>
        <v/>
      </c>
      <c r="S26" s="134" t="str">
        <f t="shared" si="9"/>
        <v/>
      </c>
      <c r="T26" s="134" t="str">
        <f t="shared" si="10"/>
        <v/>
      </c>
      <c r="U26" s="134" t="str">
        <f t="shared" si="11"/>
        <v/>
      </c>
      <c r="V26" s="130" t="str">
        <f t="shared" si="12"/>
        <v/>
      </c>
    </row>
    <row r="27" spans="1:22" ht="19.5" customHeight="1">
      <c r="A27" s="114">
        <v>26</v>
      </c>
      <c r="B27" s="116">
        <v>120</v>
      </c>
      <c r="C27" s="119">
        <v>11.13</v>
      </c>
      <c r="D27" s="123">
        <f t="shared" si="0"/>
        <v>8</v>
      </c>
      <c r="E27" s="122" t="e">
        <f>COUNTIF(#REF!,A27)</f>
        <v>#REF!</v>
      </c>
      <c r="F27" s="127" t="e">
        <f t="shared" si="1"/>
        <v>#REF!</v>
      </c>
      <c r="I27" s="17">
        <v>26</v>
      </c>
      <c r="J27" s="130">
        <f t="shared" si="2"/>
        <v>120</v>
      </c>
      <c r="K27" s="134" t="str">
        <f t="shared" si="3"/>
        <v/>
      </c>
      <c r="L27" s="134" t="str">
        <f t="shared" si="4"/>
        <v/>
      </c>
      <c r="M27" s="134" t="str">
        <f t="shared" si="5"/>
        <v/>
      </c>
      <c r="N27" s="134">
        <f t="shared" si="6"/>
        <v>11.13</v>
      </c>
      <c r="O27" s="130" t="e">
        <f t="shared" si="7"/>
        <v>#REF!</v>
      </c>
      <c r="Q27" s="114">
        <v>26</v>
      </c>
      <c r="R27" s="130" t="str">
        <f t="shared" si="8"/>
        <v/>
      </c>
      <c r="S27" s="134" t="str">
        <f t="shared" si="9"/>
        <v/>
      </c>
      <c r="T27" s="134" t="str">
        <f t="shared" si="10"/>
        <v/>
      </c>
      <c r="U27" s="134" t="str">
        <f t="shared" si="11"/>
        <v/>
      </c>
      <c r="V27" s="130" t="str">
        <f t="shared" si="12"/>
        <v/>
      </c>
    </row>
    <row r="28" spans="1:22" ht="19.5" customHeight="1">
      <c r="A28" s="114" t="s">
        <v>30</v>
      </c>
      <c r="B28" s="118">
        <f>SUM(B2:B27)</f>
        <v>27640</v>
      </c>
      <c r="C28" s="154">
        <f>SUM(C2:C27)</f>
        <v>197.79</v>
      </c>
      <c r="D28" s="122">
        <f>SUM(D2:D27)</f>
        <v>187</v>
      </c>
      <c r="E28" s="122" t="e">
        <f>SUM(E2:E27)</f>
        <v>#REF!</v>
      </c>
      <c r="F28" s="127" t="e">
        <f>SUM(F2:F27)</f>
        <v>#REF!</v>
      </c>
      <c r="I28" s="17" t="s">
        <v>235</v>
      </c>
      <c r="J28" s="130">
        <f>I10-COUNTIF($J$2:$J$27,"")</f>
        <v>-2</v>
      </c>
      <c r="K28" s="133">
        <f>COUNT(K2:K27)</f>
        <v>4</v>
      </c>
      <c r="L28" s="133">
        <f>COUNT(L2:L27)</f>
        <v>2</v>
      </c>
      <c r="M28" s="133">
        <f>COUNT(M2:M27)</f>
        <v>3</v>
      </c>
      <c r="N28" s="133">
        <f>COUNT(N2:N27)</f>
        <v>6</v>
      </c>
      <c r="O28" s="132"/>
      <c r="Q28" s="17" t="s">
        <v>235</v>
      </c>
      <c r="R28" s="130">
        <f>Q10-COUNTIF($R$2:$R$27,"")</f>
        <v>-6</v>
      </c>
      <c r="S28" s="138">
        <f>COUNT(S2:S27)</f>
        <v>6</v>
      </c>
      <c r="T28" s="138">
        <f>COUNT(T2:T27)</f>
        <v>1</v>
      </c>
      <c r="U28" s="138">
        <f>COUNT(U2:U27)</f>
        <v>4</v>
      </c>
      <c r="V28" s="132"/>
    </row>
    <row r="29" spans="1:22" ht="19.5" customHeight="1">
      <c r="I29" s="53" t="s">
        <v>773</v>
      </c>
      <c r="J29" s="132"/>
      <c r="K29" s="133" t="e">
        <f>SUMIF(K2:K27,"&gt;0.001",$O$2:$O$27)</f>
        <v>#REF!</v>
      </c>
      <c r="L29" s="133" t="e">
        <f>SUMIF(L2:L27,"&gt;0.001",$O$2:$O$27)</f>
        <v>#REF!</v>
      </c>
      <c r="M29" s="133" t="e">
        <f>SUMIF(M2:M27,"&gt;0.001",$O$2:$O$27)</f>
        <v>#REF!</v>
      </c>
      <c r="N29" s="133" t="e">
        <f>SUMIF(N2:N27,"&gt;0.001",$O$2:$O$27)</f>
        <v>#REF!</v>
      </c>
      <c r="O29" s="118" t="e">
        <f>SUM(O2:O27)</f>
        <v>#REF!</v>
      </c>
      <c r="Q29" s="53" t="s">
        <v>773</v>
      </c>
      <c r="R29" s="132"/>
      <c r="S29" s="138" t="e">
        <f>SUMIF(S2:S27,"&gt;0.001",$V$2:$V$27)</f>
        <v>#REF!</v>
      </c>
      <c r="T29" s="138" t="e">
        <f>SUMIF(T2:T27,"&gt;0.001",$V$2:$V$27)</f>
        <v>#REF!</v>
      </c>
      <c r="U29" s="138" t="e">
        <f>SUMIF(U2:U27,"&gt;0.001",$V$2:$V$27)</f>
        <v>#REF!</v>
      </c>
      <c r="V29" s="118" t="e">
        <f>SUM(V2:V27)</f>
        <v>#REF!</v>
      </c>
    </row>
  </sheetData>
  <mergeCells count="6">
    <mergeCell ref="Y11:Y12"/>
    <mergeCell ref="G1:H1"/>
    <mergeCell ref="W1:X1"/>
    <mergeCell ref="Y2:Y5"/>
    <mergeCell ref="Y6:Y8"/>
    <mergeCell ref="Y9:Y10"/>
  </mergeCells>
  <phoneticPr fontId="4"/>
  <printOptions horizontalCentered="1" gridLines="1"/>
  <pageMargins left="0.70866141732283472" right="0.70866141732283472" top="0.74803149606299213" bottom="0.74803149606299213" header="0.31496062992125984" footer="0.31496062992125984"/>
  <pageSetup paperSize="9" orientation="portrait" blackAndWhite="1" r:id="rId1"/>
  <headerFooter>
    <oddFooter>&amp;L&amp;F
&amp;A&amp;R&amp;D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92D050"/>
  </sheetPr>
  <dimension ref="A1:F151"/>
  <sheetViews>
    <sheetView tabSelected="1" view="pageBreakPreview" zoomScaleNormal="90" zoomScaleSheetLayoutView="100" workbookViewId="0">
      <pane xSplit="5" ySplit="2" topLeftCell="F84" activePane="bottomRight" state="frozen"/>
      <selection pane="topRight"/>
      <selection pane="bottomLeft"/>
      <selection pane="bottomRight" activeCell="G1" sqref="G1"/>
    </sheetView>
  </sheetViews>
  <sheetFormatPr defaultColWidth="53.375" defaultRowHeight="33" customHeight="1"/>
  <cols>
    <col min="1" max="1" width="7.25" style="22" customWidth="1"/>
    <col min="2" max="2" width="7.25" style="14" customWidth="1"/>
    <col min="3" max="3" width="7.25" style="22" customWidth="1"/>
    <col min="4" max="4" width="41.625" style="23" customWidth="1"/>
    <col min="5" max="5" width="35.25" style="23" customWidth="1"/>
    <col min="6" max="6" width="20" style="23" customWidth="1"/>
    <col min="7" max="16384" width="53.375" style="14"/>
  </cols>
  <sheetData>
    <row r="1" spans="1:6" ht="33" customHeight="1">
      <c r="A1" s="158"/>
      <c r="B1" s="159" t="s">
        <v>1116</v>
      </c>
      <c r="C1" s="14"/>
      <c r="D1" s="14"/>
      <c r="E1" s="14"/>
      <c r="F1" s="14"/>
    </row>
    <row r="2" spans="1:6" s="15" customFormat="1" ht="30.75" thickBot="1">
      <c r="A2" s="167" t="s">
        <v>693</v>
      </c>
      <c r="B2" s="167" t="s">
        <v>305</v>
      </c>
      <c r="C2" s="168" t="s">
        <v>1118</v>
      </c>
      <c r="D2" s="167" t="s">
        <v>12</v>
      </c>
      <c r="E2" s="167" t="s">
        <v>612</v>
      </c>
      <c r="F2" s="168" t="s">
        <v>646</v>
      </c>
    </row>
    <row r="3" spans="1:6" ht="24" customHeight="1" thickTop="1">
      <c r="A3" s="164">
        <v>1</v>
      </c>
      <c r="B3" s="185">
        <v>1</v>
      </c>
      <c r="C3" s="155">
        <v>1</v>
      </c>
      <c r="D3" s="165" t="s">
        <v>300</v>
      </c>
      <c r="E3" s="169" t="s">
        <v>110</v>
      </c>
      <c r="F3" s="166" t="s">
        <v>1115</v>
      </c>
    </row>
    <row r="4" spans="1:6" ht="24" customHeight="1">
      <c r="A4" s="25">
        <v>2</v>
      </c>
      <c r="B4" s="185"/>
      <c r="C4" s="170">
        <v>2</v>
      </c>
      <c r="D4" s="171" t="s">
        <v>552</v>
      </c>
      <c r="E4" s="172" t="s">
        <v>275</v>
      </c>
      <c r="F4" s="157" t="s">
        <v>1115</v>
      </c>
    </row>
    <row r="5" spans="1:6" ht="24" customHeight="1">
      <c r="A5" s="25">
        <v>3</v>
      </c>
      <c r="B5" s="185"/>
      <c r="C5" s="170">
        <v>3</v>
      </c>
      <c r="D5" s="171" t="s">
        <v>1119</v>
      </c>
      <c r="E5" s="172" t="s">
        <v>425</v>
      </c>
      <c r="F5" s="157" t="s">
        <v>1115</v>
      </c>
    </row>
    <row r="6" spans="1:6" ht="24" customHeight="1">
      <c r="A6" s="25">
        <v>4</v>
      </c>
      <c r="B6" s="185"/>
      <c r="C6" s="170">
        <v>4</v>
      </c>
      <c r="D6" s="171" t="s">
        <v>755</v>
      </c>
      <c r="E6" s="172" t="s">
        <v>940</v>
      </c>
      <c r="F6" s="157" t="s">
        <v>1115</v>
      </c>
    </row>
    <row r="7" spans="1:6" ht="24" customHeight="1">
      <c r="A7" s="25">
        <v>5</v>
      </c>
      <c r="B7" s="185"/>
      <c r="C7" s="170">
        <v>5</v>
      </c>
      <c r="D7" s="171" t="s">
        <v>418</v>
      </c>
      <c r="E7" s="172" t="s">
        <v>445</v>
      </c>
      <c r="F7" s="157" t="s">
        <v>1115</v>
      </c>
    </row>
    <row r="8" spans="1:6" ht="24" customHeight="1">
      <c r="A8" s="25">
        <v>6</v>
      </c>
      <c r="B8" s="185"/>
      <c r="C8" s="170">
        <v>6</v>
      </c>
      <c r="D8" s="171" t="s">
        <v>28</v>
      </c>
      <c r="E8" s="172" t="s">
        <v>448</v>
      </c>
      <c r="F8" s="157" t="s">
        <v>1115</v>
      </c>
    </row>
    <row r="9" spans="1:6" ht="24" customHeight="1">
      <c r="A9" s="25">
        <v>7</v>
      </c>
      <c r="B9" s="186"/>
      <c r="C9" s="170">
        <v>7</v>
      </c>
      <c r="D9" s="171" t="s">
        <v>1120</v>
      </c>
      <c r="E9" s="172" t="s">
        <v>224</v>
      </c>
      <c r="F9" s="157" t="s">
        <v>1115</v>
      </c>
    </row>
    <row r="10" spans="1:6" ht="24" customHeight="1">
      <c r="A10" s="25">
        <v>8</v>
      </c>
      <c r="B10" s="184">
        <v>2</v>
      </c>
      <c r="C10" s="170">
        <v>1</v>
      </c>
      <c r="D10" s="171" t="s">
        <v>921</v>
      </c>
      <c r="E10" s="172" t="s">
        <v>1068</v>
      </c>
      <c r="F10" s="157" t="s">
        <v>1115</v>
      </c>
    </row>
    <row r="11" spans="1:6" ht="24" customHeight="1">
      <c r="A11" s="25">
        <v>9</v>
      </c>
      <c r="B11" s="185"/>
      <c r="C11" s="170">
        <v>2</v>
      </c>
      <c r="D11" s="171" t="s">
        <v>1037</v>
      </c>
      <c r="E11" s="172" t="s">
        <v>317</v>
      </c>
      <c r="F11" s="157" t="s">
        <v>1115</v>
      </c>
    </row>
    <row r="12" spans="1:6" ht="24" customHeight="1">
      <c r="A12" s="25">
        <v>10</v>
      </c>
      <c r="B12" s="185"/>
      <c r="C12" s="170">
        <v>3</v>
      </c>
      <c r="D12" s="171" t="s">
        <v>883</v>
      </c>
      <c r="E12" s="172" t="s">
        <v>1069</v>
      </c>
      <c r="F12" s="157" t="s">
        <v>1115</v>
      </c>
    </row>
    <row r="13" spans="1:6" ht="24" customHeight="1">
      <c r="A13" s="25">
        <v>11</v>
      </c>
      <c r="B13" s="186"/>
      <c r="C13" s="170">
        <v>4</v>
      </c>
      <c r="D13" s="171" t="s">
        <v>1036</v>
      </c>
      <c r="E13" s="172" t="s">
        <v>409</v>
      </c>
      <c r="F13" s="157" t="s">
        <v>1115</v>
      </c>
    </row>
    <row r="14" spans="1:6" ht="24" customHeight="1">
      <c r="A14" s="25">
        <v>12</v>
      </c>
      <c r="B14" s="184">
        <v>3</v>
      </c>
      <c r="C14" s="170">
        <v>1</v>
      </c>
      <c r="D14" s="171" t="s">
        <v>257</v>
      </c>
      <c r="E14" s="172" t="s">
        <v>55</v>
      </c>
      <c r="F14" s="157" t="s">
        <v>1115</v>
      </c>
    </row>
    <row r="15" spans="1:6" ht="24" customHeight="1">
      <c r="A15" s="25">
        <v>13</v>
      </c>
      <c r="B15" s="185"/>
      <c r="C15" s="170">
        <v>2</v>
      </c>
      <c r="D15" s="171" t="s">
        <v>260</v>
      </c>
      <c r="E15" s="172" t="s">
        <v>18</v>
      </c>
      <c r="F15" s="157" t="s">
        <v>1115</v>
      </c>
    </row>
    <row r="16" spans="1:6" ht="24" customHeight="1">
      <c r="A16" s="25">
        <v>14</v>
      </c>
      <c r="B16" s="185"/>
      <c r="C16" s="170">
        <v>3</v>
      </c>
      <c r="D16" s="171" t="s">
        <v>441</v>
      </c>
      <c r="E16" s="172" t="s">
        <v>378</v>
      </c>
      <c r="F16" s="157" t="s">
        <v>1115</v>
      </c>
    </row>
    <row r="17" spans="1:6" ht="24" customHeight="1">
      <c r="A17" s="25">
        <v>15</v>
      </c>
      <c r="B17" s="185"/>
      <c r="C17" s="170">
        <v>4</v>
      </c>
      <c r="D17" s="171" t="s">
        <v>690</v>
      </c>
      <c r="E17" s="172" t="s">
        <v>1070</v>
      </c>
      <c r="F17" s="157" t="s">
        <v>1115</v>
      </c>
    </row>
    <row r="18" spans="1:6" ht="24" customHeight="1">
      <c r="A18" s="25">
        <v>16</v>
      </c>
      <c r="B18" s="186"/>
      <c r="C18" s="170">
        <v>5</v>
      </c>
      <c r="D18" s="171" t="s">
        <v>1038</v>
      </c>
      <c r="E18" s="172" t="s">
        <v>1071</v>
      </c>
      <c r="F18" s="157" t="s">
        <v>1115</v>
      </c>
    </row>
    <row r="19" spans="1:6" ht="24" customHeight="1">
      <c r="A19" s="25">
        <v>17</v>
      </c>
      <c r="B19" s="184">
        <v>4</v>
      </c>
      <c r="C19" s="170">
        <v>1</v>
      </c>
      <c r="D19" s="171" t="s">
        <v>613</v>
      </c>
      <c r="E19" s="172" t="s">
        <v>748</v>
      </c>
      <c r="F19" s="157" t="s">
        <v>1115</v>
      </c>
    </row>
    <row r="20" spans="1:6" ht="24" customHeight="1">
      <c r="A20" s="25">
        <v>18</v>
      </c>
      <c r="B20" s="185"/>
      <c r="C20" s="170">
        <v>2</v>
      </c>
      <c r="D20" s="171" t="s">
        <v>1039</v>
      </c>
      <c r="E20" s="172" t="s">
        <v>207</v>
      </c>
      <c r="F20" s="157" t="s">
        <v>1115</v>
      </c>
    </row>
    <row r="21" spans="1:6" ht="24" customHeight="1">
      <c r="A21" s="25">
        <v>19</v>
      </c>
      <c r="B21" s="186"/>
      <c r="C21" s="170">
        <v>3</v>
      </c>
      <c r="D21" s="171" t="s">
        <v>887</v>
      </c>
      <c r="E21" s="172" t="s">
        <v>66</v>
      </c>
      <c r="F21" s="157" t="s">
        <v>1115</v>
      </c>
    </row>
    <row r="22" spans="1:6" ht="24" customHeight="1">
      <c r="A22" s="25">
        <v>20</v>
      </c>
      <c r="B22" s="184">
        <v>5</v>
      </c>
      <c r="C22" s="170">
        <v>1</v>
      </c>
      <c r="D22" s="171" t="s">
        <v>708</v>
      </c>
      <c r="E22" s="172" t="s">
        <v>726</v>
      </c>
      <c r="F22" s="157" t="s">
        <v>1115</v>
      </c>
    </row>
    <row r="23" spans="1:6" ht="24" customHeight="1">
      <c r="A23" s="25">
        <v>21</v>
      </c>
      <c r="B23" s="186"/>
      <c r="C23" s="170">
        <v>2</v>
      </c>
      <c r="D23" s="171" t="s">
        <v>67</v>
      </c>
      <c r="E23" s="172" t="s">
        <v>50</v>
      </c>
      <c r="F23" s="157" t="s">
        <v>1115</v>
      </c>
    </row>
    <row r="24" spans="1:6" ht="24" customHeight="1">
      <c r="A24" s="25">
        <v>22</v>
      </c>
      <c r="B24" s="184">
        <v>6</v>
      </c>
      <c r="C24" s="170">
        <v>1</v>
      </c>
      <c r="D24" s="171" t="s">
        <v>43</v>
      </c>
      <c r="E24" s="172" t="s">
        <v>433</v>
      </c>
      <c r="F24" s="157" t="s">
        <v>1115</v>
      </c>
    </row>
    <row r="25" spans="1:6" ht="24" customHeight="1">
      <c r="A25" s="25">
        <v>23</v>
      </c>
      <c r="B25" s="185"/>
      <c r="C25" s="170">
        <v>2</v>
      </c>
      <c r="D25" s="171" t="s">
        <v>1121</v>
      </c>
      <c r="E25" s="172" t="s">
        <v>1072</v>
      </c>
      <c r="F25" s="157" t="s">
        <v>1115</v>
      </c>
    </row>
    <row r="26" spans="1:6" ht="24" customHeight="1">
      <c r="A26" s="25">
        <v>24</v>
      </c>
      <c r="B26" s="185"/>
      <c r="C26" s="170">
        <v>3</v>
      </c>
      <c r="D26" s="171" t="s">
        <v>731</v>
      </c>
      <c r="E26" s="172" t="s">
        <v>1073</v>
      </c>
      <c r="F26" s="157" t="s">
        <v>1115</v>
      </c>
    </row>
    <row r="27" spans="1:6" ht="24" customHeight="1">
      <c r="A27" s="25">
        <v>25</v>
      </c>
      <c r="B27" s="185"/>
      <c r="C27" s="170">
        <v>4</v>
      </c>
      <c r="D27" s="171" t="s">
        <v>614</v>
      </c>
      <c r="E27" s="172" t="s">
        <v>449</v>
      </c>
      <c r="F27" s="157" t="s">
        <v>1115</v>
      </c>
    </row>
    <row r="28" spans="1:6" ht="24" customHeight="1">
      <c r="A28" s="25">
        <v>26</v>
      </c>
      <c r="B28" s="186"/>
      <c r="C28" s="170">
        <v>5</v>
      </c>
      <c r="D28" s="171" t="s">
        <v>1040</v>
      </c>
      <c r="E28" s="172" t="s">
        <v>1074</v>
      </c>
      <c r="F28" s="157" t="s">
        <v>1115</v>
      </c>
    </row>
    <row r="29" spans="1:6" ht="24" customHeight="1">
      <c r="A29" s="25">
        <v>27</v>
      </c>
      <c r="B29" s="184">
        <v>7</v>
      </c>
      <c r="C29" s="170">
        <v>1</v>
      </c>
      <c r="D29" s="171" t="s">
        <v>1122</v>
      </c>
      <c r="E29" s="172" t="s">
        <v>502</v>
      </c>
      <c r="F29" s="157" t="s">
        <v>1115</v>
      </c>
    </row>
    <row r="30" spans="1:6" ht="24" customHeight="1">
      <c r="A30" s="25">
        <v>28</v>
      </c>
      <c r="B30" s="185"/>
      <c r="C30" s="170">
        <v>2</v>
      </c>
      <c r="D30" s="171" t="s">
        <v>1041</v>
      </c>
      <c r="E30" s="172" t="s">
        <v>246</v>
      </c>
      <c r="F30" s="157" t="s">
        <v>1115</v>
      </c>
    </row>
    <row r="31" spans="1:6" ht="24" customHeight="1">
      <c r="A31" s="25">
        <v>29</v>
      </c>
      <c r="B31" s="185"/>
      <c r="C31" s="170">
        <v>3</v>
      </c>
      <c r="D31" s="171" t="s">
        <v>1042</v>
      </c>
      <c r="E31" s="172" t="s">
        <v>7</v>
      </c>
      <c r="F31" s="157" t="s">
        <v>1115</v>
      </c>
    </row>
    <row r="32" spans="1:6" ht="24" customHeight="1">
      <c r="A32" s="25">
        <v>30</v>
      </c>
      <c r="B32" s="186"/>
      <c r="C32" s="170">
        <v>4</v>
      </c>
      <c r="D32" s="171" t="s">
        <v>52</v>
      </c>
      <c r="E32" s="172" t="s">
        <v>328</v>
      </c>
      <c r="F32" s="157" t="s">
        <v>1115</v>
      </c>
    </row>
    <row r="33" spans="1:6" ht="24" customHeight="1">
      <c r="A33" s="25">
        <v>31</v>
      </c>
      <c r="B33" s="184">
        <v>8</v>
      </c>
      <c r="C33" s="170">
        <v>1</v>
      </c>
      <c r="D33" s="171" t="s">
        <v>298</v>
      </c>
      <c r="E33" s="172" t="s">
        <v>961</v>
      </c>
      <c r="F33" s="157" t="s">
        <v>1115</v>
      </c>
    </row>
    <row r="34" spans="1:6" ht="29.25" customHeight="1">
      <c r="A34" s="25">
        <v>32</v>
      </c>
      <c r="B34" s="185"/>
      <c r="C34" s="170">
        <v>2</v>
      </c>
      <c r="D34" s="171" t="s">
        <v>118</v>
      </c>
      <c r="E34" s="172" t="s">
        <v>1075</v>
      </c>
      <c r="F34" s="157" t="s">
        <v>1115</v>
      </c>
    </row>
    <row r="35" spans="1:6" ht="24" customHeight="1">
      <c r="A35" s="25">
        <v>33</v>
      </c>
      <c r="B35" s="185"/>
      <c r="C35" s="170">
        <v>3</v>
      </c>
      <c r="D35" s="171" t="s">
        <v>700</v>
      </c>
      <c r="E35" s="172" t="s">
        <v>1076</v>
      </c>
      <c r="F35" s="157" t="s">
        <v>1115</v>
      </c>
    </row>
    <row r="36" spans="1:6" ht="24" customHeight="1">
      <c r="A36" s="25">
        <v>34</v>
      </c>
      <c r="B36" s="185"/>
      <c r="C36" s="170">
        <v>4</v>
      </c>
      <c r="D36" s="171" t="s">
        <v>76</v>
      </c>
      <c r="E36" s="172" t="s">
        <v>1077</v>
      </c>
      <c r="F36" s="157" t="s">
        <v>1115</v>
      </c>
    </row>
    <row r="37" spans="1:6" ht="24" customHeight="1">
      <c r="A37" s="25">
        <v>35</v>
      </c>
      <c r="B37" s="185"/>
      <c r="C37" s="170">
        <v>5</v>
      </c>
      <c r="D37" s="171" t="s">
        <v>689</v>
      </c>
      <c r="E37" s="172" t="s">
        <v>1078</v>
      </c>
      <c r="F37" s="157" t="s">
        <v>1115</v>
      </c>
    </row>
    <row r="38" spans="1:6" ht="24" customHeight="1">
      <c r="A38" s="25">
        <v>36</v>
      </c>
      <c r="B38" s="185"/>
      <c r="C38" s="170">
        <v>6</v>
      </c>
      <c r="D38" s="171" t="s">
        <v>784</v>
      </c>
      <c r="E38" s="172" t="s">
        <v>1079</v>
      </c>
      <c r="F38" s="157" t="s">
        <v>1115</v>
      </c>
    </row>
    <row r="39" spans="1:6" ht="24" customHeight="1">
      <c r="A39" s="25">
        <v>37</v>
      </c>
      <c r="B39" s="186"/>
      <c r="C39" s="170">
        <v>7</v>
      </c>
      <c r="D39" s="171" t="s">
        <v>1043</v>
      </c>
      <c r="E39" s="172" t="s">
        <v>1080</v>
      </c>
      <c r="F39" s="157" t="s">
        <v>1115</v>
      </c>
    </row>
    <row r="40" spans="1:6" ht="24" customHeight="1">
      <c r="A40" s="25">
        <v>38</v>
      </c>
      <c r="B40" s="184">
        <v>9</v>
      </c>
      <c r="C40" s="170">
        <v>1</v>
      </c>
      <c r="D40" s="171" t="s">
        <v>1045</v>
      </c>
      <c r="E40" s="172" t="s">
        <v>1047</v>
      </c>
      <c r="F40" s="157" t="s">
        <v>1115</v>
      </c>
    </row>
    <row r="41" spans="1:6" ht="24" customHeight="1">
      <c r="A41" s="25">
        <v>39</v>
      </c>
      <c r="B41" s="185"/>
      <c r="C41" s="170">
        <v>2</v>
      </c>
      <c r="D41" s="171" t="s">
        <v>1149</v>
      </c>
      <c r="E41" s="172" t="s">
        <v>760</v>
      </c>
      <c r="F41" s="157" t="s">
        <v>1115</v>
      </c>
    </row>
    <row r="42" spans="1:6" ht="24" customHeight="1">
      <c r="A42" s="25">
        <v>40</v>
      </c>
      <c r="B42" s="185"/>
      <c r="C42" s="170">
        <v>3</v>
      </c>
      <c r="D42" s="171" t="s">
        <v>82</v>
      </c>
      <c r="E42" s="172" t="s">
        <v>1081</v>
      </c>
      <c r="F42" s="157" t="s">
        <v>1115</v>
      </c>
    </row>
    <row r="43" spans="1:6" ht="24" customHeight="1">
      <c r="A43" s="25">
        <v>41</v>
      </c>
      <c r="B43" s="186"/>
      <c r="C43" s="170">
        <v>4</v>
      </c>
      <c r="D43" s="171" t="s">
        <v>95</v>
      </c>
      <c r="E43" s="172" t="s">
        <v>377</v>
      </c>
      <c r="F43" s="157" t="s">
        <v>1115</v>
      </c>
    </row>
    <row r="44" spans="1:6" ht="24" customHeight="1">
      <c r="A44" s="25">
        <v>42</v>
      </c>
      <c r="B44" s="184">
        <v>10</v>
      </c>
      <c r="C44" s="170">
        <v>1</v>
      </c>
      <c r="D44" s="171" t="s">
        <v>1046</v>
      </c>
      <c r="E44" s="172" t="s">
        <v>1082</v>
      </c>
      <c r="F44" s="157" t="s">
        <v>1115</v>
      </c>
    </row>
    <row r="45" spans="1:6" ht="24" customHeight="1">
      <c r="A45" s="25">
        <v>43</v>
      </c>
      <c r="B45" s="186"/>
      <c r="C45" s="170">
        <v>2</v>
      </c>
      <c r="D45" s="171" t="s">
        <v>1123</v>
      </c>
      <c r="E45" s="172" t="s">
        <v>818</v>
      </c>
      <c r="F45" s="157" t="s">
        <v>1115</v>
      </c>
    </row>
    <row r="46" spans="1:6" ht="24" customHeight="1">
      <c r="A46" s="25">
        <v>44</v>
      </c>
      <c r="B46" s="184">
        <v>11</v>
      </c>
      <c r="C46" s="170">
        <v>1</v>
      </c>
      <c r="D46" s="171" t="s">
        <v>1048</v>
      </c>
      <c r="E46" s="172" t="s">
        <v>772</v>
      </c>
      <c r="F46" s="157" t="s">
        <v>1115</v>
      </c>
    </row>
    <row r="47" spans="1:6" ht="24" customHeight="1">
      <c r="A47" s="25">
        <v>45</v>
      </c>
      <c r="B47" s="185"/>
      <c r="C47" s="170">
        <v>2</v>
      </c>
      <c r="D47" s="171" t="s">
        <v>622</v>
      </c>
      <c r="E47" s="172" t="s">
        <v>443</v>
      </c>
      <c r="F47" s="157" t="s">
        <v>1115</v>
      </c>
    </row>
    <row r="48" spans="1:6" ht="24" customHeight="1">
      <c r="A48" s="25">
        <v>46</v>
      </c>
      <c r="B48" s="185"/>
      <c r="C48" s="170">
        <v>3</v>
      </c>
      <c r="D48" s="171" t="s">
        <v>846</v>
      </c>
      <c r="E48" s="172" t="s">
        <v>60</v>
      </c>
      <c r="F48" s="157" t="s">
        <v>1115</v>
      </c>
    </row>
    <row r="49" spans="1:6" ht="24" customHeight="1">
      <c r="A49" s="25">
        <v>47</v>
      </c>
      <c r="B49" s="186"/>
      <c r="C49" s="170">
        <v>4</v>
      </c>
      <c r="D49" s="171" t="s">
        <v>99</v>
      </c>
      <c r="E49" s="172" t="s">
        <v>10</v>
      </c>
      <c r="F49" s="157" t="s">
        <v>1115</v>
      </c>
    </row>
    <row r="50" spans="1:6" ht="24" customHeight="1">
      <c r="A50" s="25">
        <v>48</v>
      </c>
      <c r="B50" s="184">
        <v>12</v>
      </c>
      <c r="C50" s="170">
        <v>1</v>
      </c>
      <c r="D50" s="171" t="s">
        <v>1049</v>
      </c>
      <c r="E50" s="172" t="s">
        <v>24</v>
      </c>
      <c r="F50" s="157" t="s">
        <v>1115</v>
      </c>
    </row>
    <row r="51" spans="1:6" ht="24" customHeight="1">
      <c r="A51" s="25">
        <v>49</v>
      </c>
      <c r="B51" s="185"/>
      <c r="C51" s="170">
        <v>2</v>
      </c>
      <c r="D51" s="171" t="s">
        <v>1050</v>
      </c>
      <c r="E51" s="172" t="s">
        <v>568</v>
      </c>
      <c r="F51" s="157" t="s">
        <v>1115</v>
      </c>
    </row>
    <row r="52" spans="1:6" ht="24" customHeight="1">
      <c r="A52" s="25">
        <v>50</v>
      </c>
      <c r="B52" s="186"/>
      <c r="C52" s="170">
        <v>3</v>
      </c>
      <c r="D52" s="171" t="s">
        <v>1051</v>
      </c>
      <c r="E52" s="172" t="s">
        <v>329</v>
      </c>
      <c r="F52" s="157" t="s">
        <v>1115</v>
      </c>
    </row>
    <row r="53" spans="1:6" ht="24" customHeight="1">
      <c r="A53" s="25">
        <v>51</v>
      </c>
      <c r="B53" s="184">
        <v>12</v>
      </c>
      <c r="C53" s="170">
        <v>4</v>
      </c>
      <c r="D53" s="171" t="s">
        <v>1124</v>
      </c>
      <c r="E53" s="172" t="s">
        <v>222</v>
      </c>
      <c r="F53" s="157" t="s">
        <v>1115</v>
      </c>
    </row>
    <row r="54" spans="1:6" ht="24" customHeight="1">
      <c r="A54" s="25">
        <v>52</v>
      </c>
      <c r="B54" s="185"/>
      <c r="C54" s="170">
        <v>5</v>
      </c>
      <c r="D54" s="171" t="s">
        <v>530</v>
      </c>
      <c r="E54" s="172" t="s">
        <v>706</v>
      </c>
      <c r="F54" s="157" t="s">
        <v>1115</v>
      </c>
    </row>
    <row r="55" spans="1:6" ht="24" customHeight="1">
      <c r="A55" s="25">
        <v>53</v>
      </c>
      <c r="B55" s="186"/>
      <c r="C55" s="170">
        <v>6</v>
      </c>
      <c r="D55" s="171" t="s">
        <v>1125</v>
      </c>
      <c r="E55" s="172" t="s">
        <v>922</v>
      </c>
      <c r="F55" s="157" t="s">
        <v>1115</v>
      </c>
    </row>
    <row r="56" spans="1:6" ht="24" customHeight="1">
      <c r="A56" s="25">
        <v>54</v>
      </c>
      <c r="B56" s="184">
        <v>13</v>
      </c>
      <c r="C56" s="170">
        <v>1</v>
      </c>
      <c r="D56" s="171" t="s">
        <v>92</v>
      </c>
      <c r="E56" s="172" t="s">
        <v>357</v>
      </c>
      <c r="F56" s="157" t="s">
        <v>1115</v>
      </c>
    </row>
    <row r="57" spans="1:6" ht="24" customHeight="1">
      <c r="A57" s="25">
        <v>55</v>
      </c>
      <c r="B57" s="185"/>
      <c r="C57" s="170">
        <v>2</v>
      </c>
      <c r="D57" s="171" t="s">
        <v>1052</v>
      </c>
      <c r="E57" s="172" t="s">
        <v>619</v>
      </c>
      <c r="F57" s="157" t="s">
        <v>1115</v>
      </c>
    </row>
    <row r="58" spans="1:6" ht="24" customHeight="1">
      <c r="A58" s="25">
        <v>56</v>
      </c>
      <c r="B58" s="185"/>
      <c r="C58" s="170">
        <v>3</v>
      </c>
      <c r="D58" s="171" t="s">
        <v>114</v>
      </c>
      <c r="E58" s="172" t="s">
        <v>1083</v>
      </c>
      <c r="F58" s="157" t="s">
        <v>1115</v>
      </c>
    </row>
    <row r="59" spans="1:6" ht="24" customHeight="1">
      <c r="A59" s="25">
        <v>57</v>
      </c>
      <c r="B59" s="185"/>
      <c r="C59" s="170">
        <v>4</v>
      </c>
      <c r="D59" s="171" t="s">
        <v>1126</v>
      </c>
      <c r="E59" s="172" t="s">
        <v>451</v>
      </c>
      <c r="F59" s="157" t="s">
        <v>1115</v>
      </c>
    </row>
    <row r="60" spans="1:6" ht="24" customHeight="1">
      <c r="A60" s="25">
        <v>58</v>
      </c>
      <c r="B60" s="185"/>
      <c r="C60" s="170">
        <v>5</v>
      </c>
      <c r="D60" s="171" t="s">
        <v>1127</v>
      </c>
      <c r="E60" s="172" t="s">
        <v>730</v>
      </c>
      <c r="F60" s="157" t="s">
        <v>1115</v>
      </c>
    </row>
    <row r="61" spans="1:6" ht="24" customHeight="1">
      <c r="A61" s="25">
        <v>59</v>
      </c>
      <c r="B61" s="186"/>
      <c r="C61" s="170">
        <v>6</v>
      </c>
      <c r="D61" s="171" t="s">
        <v>1128</v>
      </c>
      <c r="E61" s="172" t="s">
        <v>850</v>
      </c>
      <c r="F61" s="157" t="s">
        <v>1115</v>
      </c>
    </row>
    <row r="62" spans="1:6" ht="24" customHeight="1">
      <c r="A62" s="25">
        <v>60</v>
      </c>
      <c r="B62" s="184">
        <v>14</v>
      </c>
      <c r="C62" s="170">
        <v>1</v>
      </c>
      <c r="D62" s="171" t="s">
        <v>1129</v>
      </c>
      <c r="E62" s="172" t="s">
        <v>1084</v>
      </c>
      <c r="F62" s="157" t="s">
        <v>1115</v>
      </c>
    </row>
    <row r="63" spans="1:6" ht="24" customHeight="1">
      <c r="A63" s="25">
        <v>61</v>
      </c>
      <c r="B63" s="185"/>
      <c r="C63" s="170">
        <v>2</v>
      </c>
      <c r="D63" s="171" t="s">
        <v>780</v>
      </c>
      <c r="E63" s="172" t="s">
        <v>1085</v>
      </c>
      <c r="F63" s="157" t="s">
        <v>1115</v>
      </c>
    </row>
    <row r="64" spans="1:6" ht="24" customHeight="1">
      <c r="A64" s="25">
        <v>62</v>
      </c>
      <c r="B64" s="185"/>
      <c r="C64" s="170">
        <v>3</v>
      </c>
      <c r="D64" s="171" t="s">
        <v>1130</v>
      </c>
      <c r="E64" s="172" t="s">
        <v>1086</v>
      </c>
      <c r="F64" s="157" t="s">
        <v>1115</v>
      </c>
    </row>
    <row r="65" spans="1:6" ht="24" customHeight="1">
      <c r="A65" s="25">
        <v>63</v>
      </c>
      <c r="B65" s="185"/>
      <c r="C65" s="170">
        <v>4</v>
      </c>
      <c r="D65" s="171" t="s">
        <v>1054</v>
      </c>
      <c r="E65" s="172" t="s">
        <v>1087</v>
      </c>
      <c r="F65" s="157" t="s">
        <v>1115</v>
      </c>
    </row>
    <row r="66" spans="1:6" ht="24" customHeight="1">
      <c r="A66" s="25">
        <v>64</v>
      </c>
      <c r="B66" s="185"/>
      <c r="C66" s="170">
        <v>5</v>
      </c>
      <c r="D66" s="171" t="s">
        <v>1055</v>
      </c>
      <c r="E66" s="172" t="s">
        <v>318</v>
      </c>
      <c r="F66" s="157" t="s">
        <v>1115</v>
      </c>
    </row>
    <row r="67" spans="1:6" ht="24" customHeight="1">
      <c r="A67" s="25">
        <v>65</v>
      </c>
      <c r="B67" s="185"/>
      <c r="C67" s="170">
        <v>6</v>
      </c>
      <c r="D67" s="171" t="s">
        <v>740</v>
      </c>
      <c r="E67" s="172" t="s">
        <v>821</v>
      </c>
      <c r="F67" s="157" t="s">
        <v>1115</v>
      </c>
    </row>
    <row r="68" spans="1:6" ht="24" customHeight="1">
      <c r="A68" s="25">
        <v>66</v>
      </c>
      <c r="B68" s="185"/>
      <c r="C68" s="170">
        <v>7</v>
      </c>
      <c r="D68" s="171" t="s">
        <v>83</v>
      </c>
      <c r="E68" s="172" t="s">
        <v>349</v>
      </c>
      <c r="F68" s="157" t="s">
        <v>1115</v>
      </c>
    </row>
    <row r="69" spans="1:6" ht="24" customHeight="1">
      <c r="A69" s="25">
        <v>67</v>
      </c>
      <c r="B69" s="185"/>
      <c r="C69" s="170">
        <v>8</v>
      </c>
      <c r="D69" s="171" t="s">
        <v>33</v>
      </c>
      <c r="E69" s="172" t="s">
        <v>890</v>
      </c>
      <c r="F69" s="157" t="s">
        <v>1115</v>
      </c>
    </row>
    <row r="70" spans="1:6" s="16" customFormat="1" ht="24" customHeight="1">
      <c r="A70" s="25">
        <v>68</v>
      </c>
      <c r="B70" s="185"/>
      <c r="C70" s="170">
        <v>9</v>
      </c>
      <c r="D70" s="171" t="s">
        <v>127</v>
      </c>
      <c r="E70" s="172" t="s">
        <v>301</v>
      </c>
      <c r="F70" s="157" t="s">
        <v>1115</v>
      </c>
    </row>
    <row r="71" spans="1:6" ht="24" customHeight="1">
      <c r="A71" s="25">
        <v>69</v>
      </c>
      <c r="B71" s="186"/>
      <c r="C71" s="170">
        <v>10</v>
      </c>
      <c r="D71" s="171" t="s">
        <v>128</v>
      </c>
      <c r="E71" s="172" t="s">
        <v>14</v>
      </c>
      <c r="F71" s="157" t="s">
        <v>1115</v>
      </c>
    </row>
    <row r="72" spans="1:6" ht="24" customHeight="1">
      <c r="A72" s="25">
        <v>70</v>
      </c>
      <c r="B72" s="184">
        <v>15</v>
      </c>
      <c r="C72" s="170">
        <v>1</v>
      </c>
      <c r="D72" s="171" t="s">
        <v>302</v>
      </c>
      <c r="E72" s="172" t="s">
        <v>558</v>
      </c>
      <c r="F72" s="157" t="s">
        <v>1115</v>
      </c>
    </row>
    <row r="73" spans="1:6" ht="24" customHeight="1">
      <c r="A73" s="25">
        <v>71</v>
      </c>
      <c r="B73" s="185"/>
      <c r="C73" s="170">
        <v>2</v>
      </c>
      <c r="D73" s="171" t="s">
        <v>826</v>
      </c>
      <c r="E73" s="172" t="s">
        <v>1088</v>
      </c>
      <c r="F73" s="157" t="s">
        <v>1115</v>
      </c>
    </row>
    <row r="74" spans="1:6" ht="24" customHeight="1">
      <c r="A74" s="25">
        <v>72</v>
      </c>
      <c r="B74" s="185"/>
      <c r="C74" s="170">
        <v>3</v>
      </c>
      <c r="D74" s="171" t="s">
        <v>1131</v>
      </c>
      <c r="E74" s="172" t="s">
        <v>1089</v>
      </c>
      <c r="F74" s="157" t="s">
        <v>1115</v>
      </c>
    </row>
    <row r="75" spans="1:6" ht="24" customHeight="1">
      <c r="A75" s="25">
        <v>73</v>
      </c>
      <c r="B75" s="185"/>
      <c r="C75" s="170">
        <v>4</v>
      </c>
      <c r="D75" s="171" t="s">
        <v>1132</v>
      </c>
      <c r="E75" s="172" t="s">
        <v>1090</v>
      </c>
      <c r="F75" s="157" t="s">
        <v>1115</v>
      </c>
    </row>
    <row r="76" spans="1:6" ht="24" customHeight="1">
      <c r="A76" s="25">
        <v>74</v>
      </c>
      <c r="B76" s="185"/>
      <c r="C76" s="170">
        <v>5</v>
      </c>
      <c r="D76" s="171" t="s">
        <v>1056</v>
      </c>
      <c r="E76" s="172" t="s">
        <v>1091</v>
      </c>
      <c r="F76" s="157" t="s">
        <v>1115</v>
      </c>
    </row>
    <row r="77" spans="1:6" ht="24" customHeight="1">
      <c r="A77" s="25">
        <v>75</v>
      </c>
      <c r="B77" s="185"/>
      <c r="C77" s="170">
        <v>6</v>
      </c>
      <c r="D77" s="171" t="s">
        <v>1132</v>
      </c>
      <c r="E77" s="172" t="s">
        <v>1092</v>
      </c>
      <c r="F77" s="157" t="s">
        <v>1115</v>
      </c>
    </row>
    <row r="78" spans="1:6" ht="24" customHeight="1">
      <c r="A78" s="25">
        <v>76</v>
      </c>
      <c r="B78" s="185"/>
      <c r="C78" s="170">
        <v>7</v>
      </c>
      <c r="D78" s="171" t="s">
        <v>1057</v>
      </c>
      <c r="E78" s="172" t="s">
        <v>77</v>
      </c>
      <c r="F78" s="157" t="s">
        <v>1115</v>
      </c>
    </row>
    <row r="79" spans="1:6" ht="24" customHeight="1">
      <c r="A79" s="25">
        <v>77</v>
      </c>
      <c r="B79" s="186"/>
      <c r="C79" s="170">
        <v>8</v>
      </c>
      <c r="D79" s="171" t="s">
        <v>1058</v>
      </c>
      <c r="E79" s="172" t="s">
        <v>1013</v>
      </c>
      <c r="F79" s="157" t="s">
        <v>1115</v>
      </c>
    </row>
    <row r="80" spans="1:6" ht="24" customHeight="1">
      <c r="A80" s="25">
        <v>78</v>
      </c>
      <c r="B80" s="184">
        <v>16</v>
      </c>
      <c r="C80" s="170">
        <v>1</v>
      </c>
      <c r="D80" s="171" t="s">
        <v>1133</v>
      </c>
      <c r="E80" s="172" t="s">
        <v>144</v>
      </c>
      <c r="F80" s="157" t="s">
        <v>1115</v>
      </c>
    </row>
    <row r="81" spans="1:6" ht="24" customHeight="1">
      <c r="A81" s="25">
        <v>79</v>
      </c>
      <c r="B81" s="185"/>
      <c r="C81" s="170">
        <v>2</v>
      </c>
      <c r="D81" s="171" t="s">
        <v>1134</v>
      </c>
      <c r="E81" s="172" t="s">
        <v>134</v>
      </c>
      <c r="F81" s="157" t="s">
        <v>1115</v>
      </c>
    </row>
    <row r="82" spans="1:6" ht="24" customHeight="1">
      <c r="A82" s="25">
        <v>80</v>
      </c>
      <c r="B82" s="185"/>
      <c r="C82" s="170">
        <v>3</v>
      </c>
      <c r="D82" s="171" t="s">
        <v>1135</v>
      </c>
      <c r="E82" s="172" t="s">
        <v>379</v>
      </c>
      <c r="F82" s="157" t="s">
        <v>1115</v>
      </c>
    </row>
    <row r="83" spans="1:6" ht="24" customHeight="1">
      <c r="A83" s="25">
        <v>81</v>
      </c>
      <c r="B83" s="185"/>
      <c r="C83" s="170">
        <v>4</v>
      </c>
      <c r="D83" s="171" t="s">
        <v>152</v>
      </c>
      <c r="E83" s="172" t="s">
        <v>1093</v>
      </c>
      <c r="F83" s="157" t="s">
        <v>1115</v>
      </c>
    </row>
    <row r="84" spans="1:6" ht="24" customHeight="1">
      <c r="A84" s="25">
        <v>82</v>
      </c>
      <c r="B84" s="185"/>
      <c r="C84" s="170">
        <v>5</v>
      </c>
      <c r="D84" s="171" t="s">
        <v>1059</v>
      </c>
      <c r="E84" s="172" t="s">
        <v>504</v>
      </c>
      <c r="F84" s="157" t="s">
        <v>1115</v>
      </c>
    </row>
    <row r="85" spans="1:6" ht="24" customHeight="1">
      <c r="A85" s="25">
        <v>83</v>
      </c>
      <c r="B85" s="185"/>
      <c r="C85" s="170">
        <v>6</v>
      </c>
      <c r="D85" s="171" t="s">
        <v>1123</v>
      </c>
      <c r="E85" s="172" t="s">
        <v>361</v>
      </c>
      <c r="F85" s="157" t="s">
        <v>1115</v>
      </c>
    </row>
    <row r="86" spans="1:6" ht="24" customHeight="1">
      <c r="A86" s="25">
        <v>84</v>
      </c>
      <c r="B86" s="186"/>
      <c r="C86" s="170">
        <v>7</v>
      </c>
      <c r="D86" s="171" t="s">
        <v>1060</v>
      </c>
      <c r="E86" s="172" t="s">
        <v>1094</v>
      </c>
      <c r="F86" s="157" t="s">
        <v>1115</v>
      </c>
    </row>
    <row r="87" spans="1:6" ht="24" customHeight="1">
      <c r="A87" s="25">
        <v>85</v>
      </c>
      <c r="B87" s="184">
        <v>17</v>
      </c>
      <c r="C87" s="170">
        <v>1</v>
      </c>
      <c r="D87" s="171" t="s">
        <v>1061</v>
      </c>
      <c r="E87" s="172" t="s">
        <v>963</v>
      </c>
      <c r="F87" s="157" t="s">
        <v>1115</v>
      </c>
    </row>
    <row r="88" spans="1:6" ht="24" customHeight="1">
      <c r="A88" s="25">
        <v>86</v>
      </c>
      <c r="B88" s="185"/>
      <c r="C88" s="170">
        <v>2</v>
      </c>
      <c r="D88" s="171" t="s">
        <v>1136</v>
      </c>
      <c r="E88" s="172" t="s">
        <v>1095</v>
      </c>
      <c r="F88" s="157" t="s">
        <v>1115</v>
      </c>
    </row>
    <row r="89" spans="1:6" ht="24" customHeight="1">
      <c r="A89" s="25">
        <v>87</v>
      </c>
      <c r="B89" s="185"/>
      <c r="C89" s="170">
        <v>3</v>
      </c>
      <c r="D89" s="171" t="s">
        <v>126</v>
      </c>
      <c r="E89" s="172" t="s">
        <v>1096</v>
      </c>
      <c r="F89" s="157" t="s">
        <v>1115</v>
      </c>
    </row>
    <row r="90" spans="1:6" ht="24" customHeight="1">
      <c r="A90" s="25">
        <v>88</v>
      </c>
      <c r="B90" s="185"/>
      <c r="C90" s="170">
        <v>4</v>
      </c>
      <c r="D90" s="171" t="s">
        <v>1062</v>
      </c>
      <c r="E90" s="172" t="s">
        <v>1097</v>
      </c>
      <c r="F90" s="157" t="s">
        <v>1115</v>
      </c>
    </row>
    <row r="91" spans="1:6" ht="24" customHeight="1">
      <c r="A91" s="25">
        <v>89</v>
      </c>
      <c r="B91" s="185"/>
      <c r="C91" s="170">
        <v>5</v>
      </c>
      <c r="D91" s="171" t="s">
        <v>146</v>
      </c>
      <c r="E91" s="172" t="s">
        <v>768</v>
      </c>
      <c r="F91" s="157" t="s">
        <v>1115</v>
      </c>
    </row>
    <row r="92" spans="1:6" ht="24" customHeight="1">
      <c r="A92" s="25">
        <v>90</v>
      </c>
      <c r="B92" s="185"/>
      <c r="C92" s="170">
        <v>6</v>
      </c>
      <c r="D92" s="171" t="s">
        <v>1132</v>
      </c>
      <c r="E92" s="172" t="s">
        <v>69</v>
      </c>
      <c r="F92" s="157" t="s">
        <v>1115</v>
      </c>
    </row>
    <row r="93" spans="1:6" ht="24" customHeight="1">
      <c r="A93" s="25">
        <v>91</v>
      </c>
      <c r="B93" s="185"/>
      <c r="C93" s="170">
        <v>7</v>
      </c>
      <c r="D93" s="171" t="s">
        <v>0</v>
      </c>
      <c r="E93" s="172" t="s">
        <v>140</v>
      </c>
      <c r="F93" s="157" t="s">
        <v>1115</v>
      </c>
    </row>
    <row r="94" spans="1:6" ht="24" customHeight="1">
      <c r="A94" s="25">
        <v>92</v>
      </c>
      <c r="B94" s="185"/>
      <c r="C94" s="170">
        <v>8</v>
      </c>
      <c r="D94" s="171" t="s">
        <v>1137</v>
      </c>
      <c r="E94" s="172" t="s">
        <v>1098</v>
      </c>
      <c r="F94" s="157" t="s">
        <v>1115</v>
      </c>
    </row>
    <row r="95" spans="1:6" ht="24" customHeight="1">
      <c r="A95" s="25">
        <v>93</v>
      </c>
      <c r="B95" s="186"/>
      <c r="C95" s="170">
        <v>9</v>
      </c>
      <c r="D95" s="171" t="s">
        <v>1138</v>
      </c>
      <c r="E95" s="172" t="s">
        <v>1099</v>
      </c>
      <c r="F95" s="157" t="s">
        <v>1115</v>
      </c>
    </row>
    <row r="96" spans="1:6" ht="24" customHeight="1">
      <c r="A96" s="25">
        <v>94</v>
      </c>
      <c r="B96" s="184">
        <v>18</v>
      </c>
      <c r="C96" s="170">
        <v>1</v>
      </c>
      <c r="D96" s="171" t="s">
        <v>629</v>
      </c>
      <c r="E96" s="172" t="s">
        <v>563</v>
      </c>
      <c r="F96" s="157" t="s">
        <v>1115</v>
      </c>
    </row>
    <row r="97" spans="1:6" ht="24" customHeight="1">
      <c r="A97" s="25">
        <v>95</v>
      </c>
      <c r="B97" s="185"/>
      <c r="C97" s="170">
        <v>2</v>
      </c>
      <c r="D97" s="171" t="s">
        <v>1139</v>
      </c>
      <c r="E97" s="172" t="s">
        <v>1100</v>
      </c>
      <c r="F97" s="157" t="s">
        <v>1115</v>
      </c>
    </row>
    <row r="98" spans="1:6" ht="24" customHeight="1">
      <c r="A98" s="25">
        <v>96</v>
      </c>
      <c r="B98" s="185"/>
      <c r="C98" s="170">
        <v>3</v>
      </c>
      <c r="D98" s="171" t="s">
        <v>1132</v>
      </c>
      <c r="E98" s="172" t="s">
        <v>2</v>
      </c>
      <c r="F98" s="157" t="s">
        <v>1115</v>
      </c>
    </row>
    <row r="99" spans="1:6" ht="24" customHeight="1">
      <c r="A99" s="25">
        <v>97</v>
      </c>
      <c r="B99" s="185"/>
      <c r="C99" s="170">
        <v>4</v>
      </c>
      <c r="D99" s="171" t="s">
        <v>160</v>
      </c>
      <c r="E99" s="172" t="s">
        <v>707</v>
      </c>
      <c r="F99" s="157" t="s">
        <v>1115</v>
      </c>
    </row>
    <row r="100" spans="1:6" ht="24" customHeight="1">
      <c r="A100" s="25">
        <v>98</v>
      </c>
      <c r="B100" s="186"/>
      <c r="C100" s="170">
        <v>5</v>
      </c>
      <c r="D100" s="171" t="s">
        <v>1132</v>
      </c>
      <c r="E100" s="172" t="s">
        <v>163</v>
      </c>
      <c r="F100" s="157" t="s">
        <v>1115</v>
      </c>
    </row>
    <row r="101" spans="1:6" ht="24" customHeight="1">
      <c r="A101" s="25">
        <v>99</v>
      </c>
      <c r="B101" s="184">
        <v>19</v>
      </c>
      <c r="C101" s="170">
        <v>1</v>
      </c>
      <c r="D101" s="171" t="s">
        <v>1151</v>
      </c>
      <c r="E101" s="172" t="s">
        <v>1101</v>
      </c>
      <c r="F101" s="157" t="s">
        <v>1115</v>
      </c>
    </row>
    <row r="102" spans="1:6" ht="24" customHeight="1">
      <c r="A102" s="25">
        <v>100</v>
      </c>
      <c r="B102" s="186"/>
      <c r="C102" s="170">
        <v>2</v>
      </c>
      <c r="D102" s="171" t="s">
        <v>1063</v>
      </c>
      <c r="E102" s="172" t="s">
        <v>525</v>
      </c>
      <c r="F102" s="157" t="s">
        <v>1115</v>
      </c>
    </row>
    <row r="103" spans="1:6" ht="24" customHeight="1">
      <c r="A103" s="25">
        <v>101</v>
      </c>
      <c r="B103" s="184">
        <v>19</v>
      </c>
      <c r="C103" s="170">
        <v>3</v>
      </c>
      <c r="D103" s="171" t="s">
        <v>764</v>
      </c>
      <c r="E103" s="172" t="s">
        <v>1102</v>
      </c>
      <c r="F103" s="157" t="s">
        <v>1115</v>
      </c>
    </row>
    <row r="104" spans="1:6" ht="24" customHeight="1">
      <c r="A104" s="25">
        <v>102</v>
      </c>
      <c r="B104" s="185"/>
      <c r="C104" s="170">
        <v>4</v>
      </c>
      <c r="D104" s="171" t="s">
        <v>174</v>
      </c>
      <c r="E104" s="172" t="s">
        <v>11</v>
      </c>
      <c r="F104" s="157" t="s">
        <v>1115</v>
      </c>
    </row>
    <row r="105" spans="1:6" ht="24" customHeight="1">
      <c r="A105" s="25">
        <v>103</v>
      </c>
      <c r="B105" s="185"/>
      <c r="C105" s="170">
        <v>5</v>
      </c>
      <c r="D105" s="171" t="s">
        <v>178</v>
      </c>
      <c r="E105" s="172" t="s">
        <v>454</v>
      </c>
      <c r="F105" s="157" t="s">
        <v>1115</v>
      </c>
    </row>
    <row r="106" spans="1:6" ht="24" customHeight="1">
      <c r="A106" s="25">
        <v>104</v>
      </c>
      <c r="B106" s="185"/>
      <c r="C106" s="170">
        <v>6</v>
      </c>
      <c r="D106" s="171" t="s">
        <v>1064</v>
      </c>
      <c r="E106" s="172" t="s">
        <v>1028</v>
      </c>
      <c r="F106" s="157" t="s">
        <v>1115</v>
      </c>
    </row>
    <row r="107" spans="1:6" ht="24" customHeight="1">
      <c r="A107" s="25">
        <v>105</v>
      </c>
      <c r="B107" s="185"/>
      <c r="C107" s="170">
        <v>7</v>
      </c>
      <c r="D107" s="171" t="s">
        <v>605</v>
      </c>
      <c r="E107" s="172" t="s">
        <v>1103</v>
      </c>
      <c r="F107" s="157" t="s">
        <v>1115</v>
      </c>
    </row>
    <row r="108" spans="1:6" ht="24" customHeight="1">
      <c r="A108" s="25">
        <v>106</v>
      </c>
      <c r="B108" s="186"/>
      <c r="C108" s="170">
        <v>8</v>
      </c>
      <c r="D108" s="171" t="s">
        <v>1065</v>
      </c>
      <c r="E108" s="172" t="s">
        <v>875</v>
      </c>
      <c r="F108" s="157" t="s">
        <v>1115</v>
      </c>
    </row>
    <row r="109" spans="1:6" ht="24" customHeight="1">
      <c r="A109" s="25">
        <v>107</v>
      </c>
      <c r="B109" s="184">
        <v>20</v>
      </c>
      <c r="C109" s="170">
        <v>1</v>
      </c>
      <c r="D109" s="171" t="s">
        <v>154</v>
      </c>
      <c r="E109" s="172" t="s">
        <v>396</v>
      </c>
      <c r="F109" s="157" t="s">
        <v>1115</v>
      </c>
    </row>
    <row r="110" spans="1:6" ht="24" customHeight="1">
      <c r="A110" s="25">
        <v>108</v>
      </c>
      <c r="B110" s="185"/>
      <c r="C110" s="170">
        <v>2</v>
      </c>
      <c r="D110" s="171" t="s">
        <v>1140</v>
      </c>
      <c r="E110" s="172" t="s">
        <v>304</v>
      </c>
      <c r="F110" s="157" t="s">
        <v>1115</v>
      </c>
    </row>
    <row r="111" spans="1:6" ht="24" customHeight="1">
      <c r="A111" s="25">
        <v>109</v>
      </c>
      <c r="B111" s="185"/>
      <c r="C111" s="170">
        <v>3</v>
      </c>
      <c r="D111" s="171" t="s">
        <v>1141</v>
      </c>
      <c r="E111" s="172" t="s">
        <v>287</v>
      </c>
      <c r="F111" s="157" t="s">
        <v>1115</v>
      </c>
    </row>
    <row r="112" spans="1:6" ht="24" customHeight="1">
      <c r="A112" s="25">
        <v>110</v>
      </c>
      <c r="B112" s="185"/>
      <c r="C112" s="170">
        <v>4</v>
      </c>
      <c r="D112" s="171" t="s">
        <v>1142</v>
      </c>
      <c r="E112" s="172" t="s">
        <v>997</v>
      </c>
      <c r="F112" s="157" t="s">
        <v>1115</v>
      </c>
    </row>
    <row r="113" spans="1:6" ht="24" customHeight="1">
      <c r="A113" s="25">
        <v>111</v>
      </c>
      <c r="B113" s="186"/>
      <c r="C113" s="170">
        <v>5</v>
      </c>
      <c r="D113" s="171" t="s">
        <v>1143</v>
      </c>
      <c r="E113" s="172" t="s">
        <v>1104</v>
      </c>
      <c r="F113" s="157" t="s">
        <v>1115</v>
      </c>
    </row>
    <row r="114" spans="1:6" ht="24" customHeight="1">
      <c r="A114" s="25">
        <v>112</v>
      </c>
      <c r="B114" s="184">
        <v>21</v>
      </c>
      <c r="C114" s="170">
        <v>1</v>
      </c>
      <c r="D114" s="171" t="s">
        <v>1066</v>
      </c>
      <c r="E114" s="172" t="s">
        <v>1105</v>
      </c>
      <c r="F114" s="157" t="s">
        <v>1115</v>
      </c>
    </row>
    <row r="115" spans="1:6" ht="24" customHeight="1">
      <c r="A115" s="25">
        <v>113</v>
      </c>
      <c r="B115" s="185"/>
      <c r="C115" s="170">
        <v>2</v>
      </c>
      <c r="D115" s="171" t="s">
        <v>181</v>
      </c>
      <c r="E115" s="172" t="s">
        <v>346</v>
      </c>
      <c r="F115" s="157" t="s">
        <v>1115</v>
      </c>
    </row>
    <row r="116" spans="1:6" ht="24" customHeight="1">
      <c r="A116" s="25">
        <v>114</v>
      </c>
      <c r="B116" s="185"/>
      <c r="C116" s="170">
        <v>3</v>
      </c>
      <c r="D116" s="171" t="s">
        <v>1134</v>
      </c>
      <c r="E116" s="172" t="s">
        <v>403</v>
      </c>
      <c r="F116" s="157" t="s">
        <v>1115</v>
      </c>
    </row>
    <row r="117" spans="1:6" ht="24" customHeight="1">
      <c r="A117" s="25">
        <v>115</v>
      </c>
      <c r="B117" s="185"/>
      <c r="C117" s="170">
        <v>4</v>
      </c>
      <c r="D117" s="171" t="s">
        <v>186</v>
      </c>
      <c r="E117" s="172" t="s">
        <v>188</v>
      </c>
      <c r="F117" s="157" t="s">
        <v>1115</v>
      </c>
    </row>
    <row r="118" spans="1:6" ht="24" customHeight="1">
      <c r="A118" s="25">
        <v>116</v>
      </c>
      <c r="B118" s="185"/>
      <c r="C118" s="170">
        <v>5</v>
      </c>
      <c r="D118" s="171" t="s">
        <v>179</v>
      </c>
      <c r="E118" s="172" t="s">
        <v>348</v>
      </c>
      <c r="F118" s="157" t="s">
        <v>1115</v>
      </c>
    </row>
    <row r="119" spans="1:6" ht="24" customHeight="1">
      <c r="A119" s="25">
        <v>117</v>
      </c>
      <c r="B119" s="185"/>
      <c r="C119" s="170">
        <v>6</v>
      </c>
      <c r="D119" s="171" t="s">
        <v>333</v>
      </c>
      <c r="E119" s="172" t="s">
        <v>1117</v>
      </c>
      <c r="F119" s="157" t="s">
        <v>1115</v>
      </c>
    </row>
    <row r="120" spans="1:6" ht="24" customHeight="1">
      <c r="A120" s="25">
        <v>118</v>
      </c>
      <c r="B120" s="185"/>
      <c r="C120" s="170">
        <v>7</v>
      </c>
      <c r="D120" s="171" t="s">
        <v>566</v>
      </c>
      <c r="E120" s="172" t="s">
        <v>509</v>
      </c>
      <c r="F120" s="157" t="s">
        <v>1115</v>
      </c>
    </row>
    <row r="121" spans="1:6" ht="24" customHeight="1">
      <c r="A121" s="25">
        <v>119</v>
      </c>
      <c r="B121" s="185"/>
      <c r="C121" s="170">
        <v>8</v>
      </c>
      <c r="D121" s="171" t="s">
        <v>837</v>
      </c>
      <c r="E121" s="172" t="s">
        <v>828</v>
      </c>
      <c r="F121" s="157" t="s">
        <v>1115</v>
      </c>
    </row>
    <row r="122" spans="1:6" ht="24" customHeight="1">
      <c r="A122" s="25">
        <v>120</v>
      </c>
      <c r="B122" s="186"/>
      <c r="C122" s="170">
        <v>9</v>
      </c>
      <c r="D122" s="171" t="s">
        <v>782</v>
      </c>
      <c r="E122" s="172" t="s">
        <v>351</v>
      </c>
      <c r="F122" s="157" t="s">
        <v>1115</v>
      </c>
    </row>
    <row r="123" spans="1:6" ht="24" customHeight="1">
      <c r="A123" s="25">
        <v>121</v>
      </c>
      <c r="B123" s="184">
        <v>22</v>
      </c>
      <c r="C123" s="170">
        <v>1</v>
      </c>
      <c r="D123" s="171" t="s">
        <v>294</v>
      </c>
      <c r="E123" s="172" t="s">
        <v>3</v>
      </c>
      <c r="F123" s="157" t="s">
        <v>1115</v>
      </c>
    </row>
    <row r="124" spans="1:6" ht="24" customHeight="1">
      <c r="A124" s="25">
        <v>122</v>
      </c>
      <c r="B124" s="185"/>
      <c r="C124" s="170">
        <v>2</v>
      </c>
      <c r="D124" s="171" t="s">
        <v>970</v>
      </c>
      <c r="E124" s="172" t="s">
        <v>1106</v>
      </c>
      <c r="F124" s="157" t="s">
        <v>1115</v>
      </c>
    </row>
    <row r="125" spans="1:6" ht="24" customHeight="1">
      <c r="A125" s="25">
        <v>123</v>
      </c>
      <c r="B125" s="185"/>
      <c r="C125" s="170">
        <v>3</v>
      </c>
      <c r="D125" s="171" t="s">
        <v>1144</v>
      </c>
      <c r="E125" s="172" t="s">
        <v>192</v>
      </c>
      <c r="F125" s="157" t="s">
        <v>1115</v>
      </c>
    </row>
    <row r="126" spans="1:6" ht="24" customHeight="1">
      <c r="A126" s="25">
        <v>124</v>
      </c>
      <c r="B126" s="185"/>
      <c r="C126" s="170">
        <v>4</v>
      </c>
      <c r="D126" s="171" t="s">
        <v>193</v>
      </c>
      <c r="E126" s="172" t="s">
        <v>1107</v>
      </c>
      <c r="F126" s="157" t="s">
        <v>1115</v>
      </c>
    </row>
    <row r="127" spans="1:6" ht="24" customHeight="1">
      <c r="A127" s="25">
        <v>125</v>
      </c>
      <c r="B127" s="185"/>
      <c r="C127" s="170">
        <v>5</v>
      </c>
      <c r="D127" s="171" t="s">
        <v>195</v>
      </c>
      <c r="E127" s="172" t="s">
        <v>142</v>
      </c>
      <c r="F127" s="157" t="s">
        <v>1115</v>
      </c>
    </row>
    <row r="128" spans="1:6" s="16" customFormat="1" ht="24" customHeight="1">
      <c r="A128" s="25">
        <v>126</v>
      </c>
      <c r="B128" s="186"/>
      <c r="C128" s="170">
        <v>6</v>
      </c>
      <c r="D128" s="171" t="s">
        <v>284</v>
      </c>
      <c r="E128" s="172" t="s">
        <v>1108</v>
      </c>
      <c r="F128" s="157" t="s">
        <v>1115</v>
      </c>
    </row>
    <row r="129" spans="1:6" ht="24" customHeight="1">
      <c r="A129" s="25">
        <v>127</v>
      </c>
      <c r="B129" s="184">
        <v>23</v>
      </c>
      <c r="C129" s="170">
        <v>1</v>
      </c>
      <c r="D129" s="171" t="s">
        <v>719</v>
      </c>
      <c r="E129" s="172" t="s">
        <v>1109</v>
      </c>
      <c r="F129" s="157" t="s">
        <v>1115</v>
      </c>
    </row>
    <row r="130" spans="1:6" ht="24" customHeight="1">
      <c r="A130" s="25">
        <v>128</v>
      </c>
      <c r="B130" s="185"/>
      <c r="C130" s="170">
        <v>2</v>
      </c>
      <c r="D130" s="171" t="s">
        <v>799</v>
      </c>
      <c r="E130" s="172" t="s">
        <v>1110</v>
      </c>
      <c r="F130" s="157" t="s">
        <v>1115</v>
      </c>
    </row>
    <row r="131" spans="1:6" ht="24" customHeight="1">
      <c r="A131" s="25">
        <v>129</v>
      </c>
      <c r="B131" s="185"/>
      <c r="C131" s="170">
        <v>3</v>
      </c>
      <c r="D131" s="171" t="s">
        <v>290</v>
      </c>
      <c r="E131" s="172" t="s">
        <v>270</v>
      </c>
      <c r="F131" s="157" t="s">
        <v>1115</v>
      </c>
    </row>
    <row r="132" spans="1:6" ht="24" customHeight="1">
      <c r="A132" s="25">
        <v>130</v>
      </c>
      <c r="B132" s="185"/>
      <c r="C132" s="170">
        <v>4</v>
      </c>
      <c r="D132" s="171" t="s">
        <v>1053</v>
      </c>
      <c r="E132" s="172" t="s">
        <v>996</v>
      </c>
      <c r="F132" s="157" t="s">
        <v>1115</v>
      </c>
    </row>
    <row r="133" spans="1:6" ht="24" customHeight="1">
      <c r="A133" s="25">
        <v>131</v>
      </c>
      <c r="B133" s="186"/>
      <c r="C133" s="170">
        <v>5</v>
      </c>
      <c r="D133" s="171" t="s">
        <v>1150</v>
      </c>
      <c r="E133" s="172" t="s">
        <v>897</v>
      </c>
      <c r="F133" s="157" t="s">
        <v>1115</v>
      </c>
    </row>
    <row r="134" spans="1:6" ht="24" customHeight="1">
      <c r="A134" s="25">
        <v>132</v>
      </c>
      <c r="B134" s="184">
        <v>24</v>
      </c>
      <c r="C134" s="170">
        <v>1</v>
      </c>
      <c r="D134" s="171" t="s">
        <v>209</v>
      </c>
      <c r="E134" s="172" t="s">
        <v>1044</v>
      </c>
      <c r="F134" s="157" t="s">
        <v>1115</v>
      </c>
    </row>
    <row r="135" spans="1:6" ht="24" customHeight="1">
      <c r="A135" s="25">
        <v>133</v>
      </c>
      <c r="B135" s="185"/>
      <c r="C135" s="170">
        <v>2</v>
      </c>
      <c r="D135" s="171" t="s">
        <v>211</v>
      </c>
      <c r="E135" s="172" t="s">
        <v>131</v>
      </c>
      <c r="F135" s="157" t="s">
        <v>1115</v>
      </c>
    </row>
    <row r="136" spans="1:6" ht="24" customHeight="1">
      <c r="A136" s="25">
        <v>134</v>
      </c>
      <c r="B136" s="186"/>
      <c r="C136" s="170">
        <v>3</v>
      </c>
      <c r="D136" s="171" t="s">
        <v>253</v>
      </c>
      <c r="E136" s="172" t="s">
        <v>444</v>
      </c>
      <c r="F136" s="157" t="s">
        <v>1115</v>
      </c>
    </row>
    <row r="137" spans="1:6" ht="20.25" customHeight="1">
      <c r="A137" s="25">
        <v>135</v>
      </c>
      <c r="B137" s="184">
        <v>25</v>
      </c>
      <c r="C137" s="170">
        <v>1</v>
      </c>
      <c r="D137" s="171" t="s">
        <v>216</v>
      </c>
      <c r="E137" s="172" t="s">
        <v>1111</v>
      </c>
      <c r="F137" s="157" t="s">
        <v>1115</v>
      </c>
    </row>
    <row r="138" spans="1:6" ht="24" customHeight="1">
      <c r="A138" s="25">
        <v>136</v>
      </c>
      <c r="B138" s="185"/>
      <c r="C138" s="170">
        <v>2</v>
      </c>
      <c r="D138" s="171" t="s">
        <v>1145</v>
      </c>
      <c r="E138" s="172" t="s">
        <v>221</v>
      </c>
      <c r="F138" s="157" t="s">
        <v>1115</v>
      </c>
    </row>
    <row r="139" spans="1:6" ht="24" customHeight="1">
      <c r="A139" s="25">
        <v>137</v>
      </c>
      <c r="B139" s="185"/>
      <c r="C139" s="170">
        <v>3</v>
      </c>
      <c r="D139" s="171" t="s">
        <v>1067</v>
      </c>
      <c r="E139" s="172" t="s">
        <v>600</v>
      </c>
      <c r="F139" s="157" t="s">
        <v>1115</v>
      </c>
    </row>
    <row r="140" spans="1:6" ht="24" customHeight="1">
      <c r="A140" s="25">
        <v>138</v>
      </c>
      <c r="B140" s="185"/>
      <c r="C140" s="170">
        <v>4</v>
      </c>
      <c r="D140" s="171" t="s">
        <v>1146</v>
      </c>
      <c r="E140" s="172" t="s">
        <v>223</v>
      </c>
      <c r="F140" s="157" t="s">
        <v>1115</v>
      </c>
    </row>
    <row r="141" spans="1:6" ht="24" customHeight="1">
      <c r="A141" s="25">
        <v>139</v>
      </c>
      <c r="B141" s="186"/>
      <c r="C141" s="170">
        <v>5</v>
      </c>
      <c r="D141" s="171" t="s">
        <v>1146</v>
      </c>
      <c r="E141" s="172" t="s">
        <v>381</v>
      </c>
      <c r="F141" s="157" t="s">
        <v>1115</v>
      </c>
    </row>
    <row r="142" spans="1:6" ht="24" customHeight="1">
      <c r="A142" s="25">
        <v>140</v>
      </c>
      <c r="B142" s="184">
        <v>26</v>
      </c>
      <c r="C142" s="170">
        <v>1</v>
      </c>
      <c r="D142" s="171" t="s">
        <v>642</v>
      </c>
      <c r="E142" s="172" t="s">
        <v>319</v>
      </c>
      <c r="F142" s="157" t="s">
        <v>1115</v>
      </c>
    </row>
    <row r="143" spans="1:6" ht="24" customHeight="1">
      <c r="A143" s="25">
        <v>141</v>
      </c>
      <c r="B143" s="185"/>
      <c r="C143" s="170">
        <v>2</v>
      </c>
      <c r="D143" s="171" t="s">
        <v>1146</v>
      </c>
      <c r="E143" s="172" t="s">
        <v>1112</v>
      </c>
      <c r="F143" s="157" t="s">
        <v>1115</v>
      </c>
    </row>
    <row r="144" spans="1:6" ht="24" customHeight="1">
      <c r="A144" s="25">
        <v>142</v>
      </c>
      <c r="B144" s="185"/>
      <c r="C144" s="170">
        <v>3</v>
      </c>
      <c r="D144" s="171" t="s">
        <v>1146</v>
      </c>
      <c r="E144" s="172" t="s">
        <v>664</v>
      </c>
      <c r="F144" s="157" t="s">
        <v>1115</v>
      </c>
    </row>
    <row r="145" spans="1:6" ht="24" customHeight="1">
      <c r="A145" s="25">
        <v>143</v>
      </c>
      <c r="B145" s="185"/>
      <c r="C145" s="170">
        <v>4</v>
      </c>
      <c r="D145" s="171" t="s">
        <v>1146</v>
      </c>
      <c r="E145" s="172" t="s">
        <v>296</v>
      </c>
      <c r="F145" s="157" t="s">
        <v>1115</v>
      </c>
    </row>
    <row r="146" spans="1:6" ht="24" customHeight="1">
      <c r="A146" s="25">
        <v>144</v>
      </c>
      <c r="B146" s="185"/>
      <c r="C146" s="170">
        <v>5</v>
      </c>
      <c r="D146" s="171" t="s">
        <v>1147</v>
      </c>
      <c r="E146" s="172" t="s">
        <v>1113</v>
      </c>
      <c r="F146" s="157" t="s">
        <v>1115</v>
      </c>
    </row>
    <row r="147" spans="1:6" ht="24" customHeight="1">
      <c r="A147" s="25">
        <v>145</v>
      </c>
      <c r="B147" s="186"/>
      <c r="C147" s="170">
        <v>6</v>
      </c>
      <c r="D147" s="171" t="s">
        <v>1148</v>
      </c>
      <c r="E147" s="172" t="s">
        <v>1114</v>
      </c>
      <c r="F147" s="157" t="s">
        <v>1115</v>
      </c>
    </row>
    <row r="148" spans="1:6" ht="24" customHeight="1"/>
    <row r="149" spans="1:6" ht="24" customHeight="1"/>
    <row r="150" spans="1:6" ht="24" customHeight="1"/>
    <row r="151" spans="1:6" ht="24" customHeight="1"/>
  </sheetData>
  <mergeCells count="28">
    <mergeCell ref="B142:B147"/>
    <mergeCell ref="B3:B9"/>
    <mergeCell ref="B33:B39"/>
    <mergeCell ref="B62:B71"/>
    <mergeCell ref="B72:B79"/>
    <mergeCell ref="B80:B86"/>
    <mergeCell ref="B87:B95"/>
    <mergeCell ref="B114:B122"/>
    <mergeCell ref="B109:B113"/>
    <mergeCell ref="B123:B128"/>
    <mergeCell ref="B129:B133"/>
    <mergeCell ref="B134:B136"/>
    <mergeCell ref="B137:B141"/>
    <mergeCell ref="B53:B55"/>
    <mergeCell ref="B56:B61"/>
    <mergeCell ref="B96:B100"/>
    <mergeCell ref="B101:B102"/>
    <mergeCell ref="B103:B108"/>
    <mergeCell ref="B29:B32"/>
    <mergeCell ref="B40:B43"/>
    <mergeCell ref="B44:B45"/>
    <mergeCell ref="B46:B49"/>
    <mergeCell ref="B50:B52"/>
    <mergeCell ref="B10:B13"/>
    <mergeCell ref="B14:B18"/>
    <mergeCell ref="B19:B21"/>
    <mergeCell ref="B22:B23"/>
    <mergeCell ref="B24:B28"/>
  </mergeCells>
  <phoneticPr fontId="4"/>
  <hyperlinks>
    <hyperlink ref="F3" r:id="rId1"/>
    <hyperlink ref="F4" r:id="rId2"/>
    <hyperlink ref="F5" r:id="rId3"/>
    <hyperlink ref="F6" r:id="rId4"/>
    <hyperlink ref="F7" r:id="rId5"/>
    <hyperlink ref="F8" r:id="rId6"/>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 r:id="rId18"/>
    <hyperlink ref="F21" r:id="rId19"/>
    <hyperlink ref="F22" r:id="rId20"/>
    <hyperlink ref="F23" r:id="rId21"/>
    <hyperlink ref="F24" r:id="rId22"/>
    <hyperlink ref="F25" r:id="rId23"/>
    <hyperlink ref="F26" r:id="rId24"/>
    <hyperlink ref="F27" r:id="rId25"/>
    <hyperlink ref="F28" r:id="rId26"/>
    <hyperlink ref="F29" r:id="rId27"/>
    <hyperlink ref="F30" r:id="rId28"/>
    <hyperlink ref="F31" r:id="rId29"/>
    <hyperlink ref="F32" r:id="rId30"/>
    <hyperlink ref="F33" r:id="rId31"/>
    <hyperlink ref="F34" r:id="rId32"/>
    <hyperlink ref="F36" r:id="rId33"/>
    <hyperlink ref="F37" r:id="rId34"/>
    <hyperlink ref="F38" r:id="rId35"/>
    <hyperlink ref="F39" r:id="rId36"/>
    <hyperlink ref="F40" r:id="rId37"/>
    <hyperlink ref="F41" r:id="rId38"/>
    <hyperlink ref="F42" r:id="rId39"/>
    <hyperlink ref="F43" r:id="rId40"/>
    <hyperlink ref="F44" r:id="rId41"/>
    <hyperlink ref="F45" r:id="rId42"/>
    <hyperlink ref="F46" r:id="rId43"/>
    <hyperlink ref="F47" r:id="rId44"/>
    <hyperlink ref="F48" r:id="rId45"/>
    <hyperlink ref="F49" r:id="rId46"/>
    <hyperlink ref="F50" r:id="rId47"/>
    <hyperlink ref="F51" r:id="rId48"/>
    <hyperlink ref="F52" r:id="rId49"/>
    <hyperlink ref="F53" r:id="rId50"/>
    <hyperlink ref="F54" r:id="rId51"/>
    <hyperlink ref="F55" r:id="rId52"/>
    <hyperlink ref="F56" r:id="rId53"/>
    <hyperlink ref="F57" r:id="rId54"/>
    <hyperlink ref="F58" r:id="rId55"/>
    <hyperlink ref="F59" r:id="rId56"/>
    <hyperlink ref="F60" r:id="rId57"/>
    <hyperlink ref="F61" r:id="rId58"/>
    <hyperlink ref="F62" r:id="rId59"/>
    <hyperlink ref="F63" r:id="rId60"/>
    <hyperlink ref="F64" r:id="rId61"/>
    <hyperlink ref="F65" r:id="rId62"/>
    <hyperlink ref="F66" r:id="rId63"/>
    <hyperlink ref="F67" r:id="rId64"/>
    <hyperlink ref="F68" r:id="rId65"/>
    <hyperlink ref="F69" r:id="rId66"/>
    <hyperlink ref="F70" r:id="rId67"/>
    <hyperlink ref="F71" r:id="rId68"/>
    <hyperlink ref="F72" r:id="rId69"/>
    <hyperlink ref="F73" r:id="rId70"/>
    <hyperlink ref="F74" r:id="rId71"/>
    <hyperlink ref="F75" r:id="rId72"/>
    <hyperlink ref="F76" r:id="rId73"/>
    <hyperlink ref="F77" r:id="rId74"/>
    <hyperlink ref="F78" r:id="rId75"/>
    <hyperlink ref="F79" r:id="rId76"/>
    <hyperlink ref="F80" r:id="rId77"/>
    <hyperlink ref="F81" r:id="rId78"/>
    <hyperlink ref="F82" r:id="rId79"/>
    <hyperlink ref="F83" r:id="rId80"/>
    <hyperlink ref="F84" r:id="rId81"/>
    <hyperlink ref="F85" r:id="rId82"/>
    <hyperlink ref="F86" r:id="rId83"/>
    <hyperlink ref="F87" r:id="rId84"/>
    <hyperlink ref="F88" r:id="rId85"/>
    <hyperlink ref="F89" r:id="rId86"/>
    <hyperlink ref="F90" r:id="rId87"/>
    <hyperlink ref="F91" r:id="rId88"/>
    <hyperlink ref="F92" r:id="rId89"/>
    <hyperlink ref="F93" r:id="rId90"/>
    <hyperlink ref="F94" r:id="rId91"/>
    <hyperlink ref="F95" r:id="rId92"/>
    <hyperlink ref="F96" r:id="rId93"/>
    <hyperlink ref="F97" r:id="rId94"/>
    <hyperlink ref="F98" r:id="rId95"/>
    <hyperlink ref="F99" r:id="rId96"/>
    <hyperlink ref="F100" r:id="rId97"/>
    <hyperlink ref="F101" r:id="rId98"/>
    <hyperlink ref="F102" r:id="rId99"/>
    <hyperlink ref="F103" r:id="rId100"/>
    <hyperlink ref="F104" r:id="rId101"/>
    <hyperlink ref="F105" r:id="rId102"/>
    <hyperlink ref="F106" r:id="rId103"/>
    <hyperlink ref="F107" r:id="rId104"/>
    <hyperlink ref="F108" r:id="rId105"/>
    <hyperlink ref="F109" r:id="rId106"/>
    <hyperlink ref="F110" r:id="rId107"/>
    <hyperlink ref="F111" r:id="rId108"/>
    <hyperlink ref="F112" r:id="rId109"/>
    <hyperlink ref="F113" r:id="rId110"/>
    <hyperlink ref="F114" r:id="rId111"/>
    <hyperlink ref="F115" r:id="rId112"/>
    <hyperlink ref="F116" r:id="rId113"/>
    <hyperlink ref="F117" r:id="rId114"/>
    <hyperlink ref="F118" r:id="rId115"/>
    <hyperlink ref="F120" r:id="rId116"/>
    <hyperlink ref="F121" r:id="rId117"/>
    <hyperlink ref="F122" r:id="rId118"/>
    <hyperlink ref="F123" r:id="rId119"/>
    <hyperlink ref="F124" r:id="rId120"/>
    <hyperlink ref="F125" r:id="rId121"/>
    <hyperlink ref="F126" r:id="rId122"/>
    <hyperlink ref="F127" r:id="rId123"/>
    <hyperlink ref="F128" r:id="rId124"/>
    <hyperlink ref="F129" r:id="rId125"/>
    <hyperlink ref="F130" r:id="rId126"/>
    <hyperlink ref="F131" r:id="rId127"/>
    <hyperlink ref="F132" r:id="rId128"/>
    <hyperlink ref="F133" r:id="rId129"/>
    <hyperlink ref="F134" r:id="rId130"/>
    <hyperlink ref="F135" r:id="rId131"/>
    <hyperlink ref="F136" r:id="rId132"/>
    <hyperlink ref="F137" r:id="rId133"/>
    <hyperlink ref="F138" r:id="rId134"/>
    <hyperlink ref="F139" r:id="rId135"/>
    <hyperlink ref="F140" r:id="rId136"/>
    <hyperlink ref="F141" r:id="rId137"/>
    <hyperlink ref="F142" r:id="rId138"/>
    <hyperlink ref="F143" r:id="rId139"/>
    <hyperlink ref="F144" r:id="rId140"/>
    <hyperlink ref="F145" r:id="rId141"/>
    <hyperlink ref="F146" r:id="rId142"/>
    <hyperlink ref="F147" r:id="rId143"/>
    <hyperlink ref="F35" r:id="rId144"/>
    <hyperlink ref="F119" r:id="rId145"/>
  </hyperlinks>
  <printOptions horizontalCentered="1"/>
  <pageMargins left="0.6692913385826772" right="0.51181102362204722" top="0.35433070866141736" bottom="0.35433070866141736" header="0.31496062992125984" footer="0.31496062992125984"/>
  <pageSetup paperSize="9" scale="67" fitToHeight="0" orientation="portrait" r:id="rId146"/>
  <headerFooter alignWithMargins="0">
    <oddHeader>&amp;R№&amp;P</oddHeader>
  </headerFooter>
  <rowBreaks count="2" manualBreakCount="2">
    <brk id="52" max="5" man="1"/>
    <brk id="102" max="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pageSetUpPr fitToPage="1"/>
  </sheetPr>
  <dimension ref="A1:G149"/>
  <sheetViews>
    <sheetView view="pageBreakPreview" zoomScaleNormal="90" zoomScaleSheetLayoutView="100" workbookViewId="0">
      <pane ySplit="1" topLeftCell="A140" activePane="bottomLeft" state="frozen"/>
      <selection pane="bottomLeft" activeCell="D150" sqref="D150"/>
    </sheetView>
  </sheetViews>
  <sheetFormatPr defaultColWidth="53.375" defaultRowHeight="33" customHeight="1"/>
  <cols>
    <col min="1" max="1" width="7.625" style="22" customWidth="1"/>
    <col min="2" max="2" width="7.625" style="14" customWidth="1"/>
    <col min="3" max="3" width="7.625" style="22" customWidth="1"/>
    <col min="4" max="5" width="35.25" style="23" customWidth="1"/>
    <col min="6" max="7" width="31.375" style="23" hidden="1" customWidth="1"/>
    <col min="8" max="16384" width="53.375" style="14"/>
  </cols>
  <sheetData>
    <row r="1" spans="1:7" s="15" customFormat="1" ht="33" customHeight="1">
      <c r="A1" s="156" t="s">
        <v>693</v>
      </c>
      <c r="B1" s="156" t="s">
        <v>305</v>
      </c>
      <c r="C1" s="161" t="s">
        <v>734</v>
      </c>
      <c r="D1" s="156" t="s">
        <v>12</v>
      </c>
      <c r="E1" s="156" t="s">
        <v>733</v>
      </c>
      <c r="F1" s="163" t="s">
        <v>228</v>
      </c>
      <c r="G1" s="163" t="s">
        <v>341</v>
      </c>
    </row>
    <row r="2" spans="1:7" ht="33" customHeight="1">
      <c r="A2" s="160" t="e">
        <f>#REF!</f>
        <v>#REF!</v>
      </c>
      <c r="B2" s="26" t="e">
        <f>#REF!</f>
        <v>#REF!</v>
      </c>
      <c r="C2" s="26" t="e">
        <f>#REF!</f>
        <v>#REF!</v>
      </c>
      <c r="D2" s="162" t="e">
        <f>#REF!</f>
        <v>#REF!</v>
      </c>
      <c r="E2" s="162" t="e">
        <f>#REF!</f>
        <v>#REF!</v>
      </c>
      <c r="F2" s="162" t="e">
        <f>#REF!</f>
        <v>#REF!</v>
      </c>
      <c r="G2" s="162" t="e">
        <f>#REF!</f>
        <v>#REF!</v>
      </c>
    </row>
    <row r="3" spans="1:7" ht="33" customHeight="1">
      <c r="A3" s="160" t="e">
        <f>#REF!</f>
        <v>#REF!</v>
      </c>
      <c r="B3" s="26" t="e">
        <f>#REF!</f>
        <v>#REF!</v>
      </c>
      <c r="C3" s="26" t="e">
        <f>#REF!</f>
        <v>#REF!</v>
      </c>
      <c r="D3" s="162" t="e">
        <f>#REF!</f>
        <v>#REF!</v>
      </c>
      <c r="E3" s="162" t="e">
        <f>#REF!</f>
        <v>#REF!</v>
      </c>
      <c r="F3" s="162" t="e">
        <f>#REF!</f>
        <v>#REF!</v>
      </c>
      <c r="G3" s="162" t="e">
        <f>#REF!</f>
        <v>#REF!</v>
      </c>
    </row>
    <row r="4" spans="1:7" ht="33" customHeight="1">
      <c r="A4" s="160" t="e">
        <f>#REF!</f>
        <v>#REF!</v>
      </c>
      <c r="B4" s="26" t="e">
        <f>#REF!</f>
        <v>#REF!</v>
      </c>
      <c r="C4" s="26" t="e">
        <f>#REF!</f>
        <v>#REF!</v>
      </c>
      <c r="D4" s="162" t="e">
        <f>#REF!</f>
        <v>#REF!</v>
      </c>
      <c r="E4" s="162" t="e">
        <f>#REF!</f>
        <v>#REF!</v>
      </c>
      <c r="F4" s="162" t="e">
        <f>#REF!</f>
        <v>#REF!</v>
      </c>
      <c r="G4" s="162" t="e">
        <f>#REF!</f>
        <v>#REF!</v>
      </c>
    </row>
    <row r="5" spans="1:7" ht="33" customHeight="1">
      <c r="A5" s="160" t="e">
        <f>#REF!</f>
        <v>#REF!</v>
      </c>
      <c r="B5" s="26" t="e">
        <f>#REF!</f>
        <v>#REF!</v>
      </c>
      <c r="C5" s="26" t="e">
        <f>#REF!</f>
        <v>#REF!</v>
      </c>
      <c r="D5" s="162" t="e">
        <f>#REF!</f>
        <v>#REF!</v>
      </c>
      <c r="E5" s="162" t="e">
        <f>#REF!</f>
        <v>#REF!</v>
      </c>
      <c r="F5" s="162" t="e">
        <f>#REF!</f>
        <v>#REF!</v>
      </c>
      <c r="G5" s="162" t="e">
        <f>#REF!</f>
        <v>#REF!</v>
      </c>
    </row>
    <row r="6" spans="1:7" ht="33" customHeight="1">
      <c r="A6" s="160" t="e">
        <f>#REF!</f>
        <v>#REF!</v>
      </c>
      <c r="B6" s="26" t="e">
        <f>#REF!</f>
        <v>#REF!</v>
      </c>
      <c r="C6" s="26" t="e">
        <f>#REF!</f>
        <v>#REF!</v>
      </c>
      <c r="D6" s="162" t="e">
        <f>#REF!</f>
        <v>#REF!</v>
      </c>
      <c r="E6" s="162" t="e">
        <f>#REF!</f>
        <v>#REF!</v>
      </c>
      <c r="F6" s="162" t="e">
        <f>#REF!</f>
        <v>#REF!</v>
      </c>
      <c r="G6" s="162" t="e">
        <f>#REF!</f>
        <v>#REF!</v>
      </c>
    </row>
    <row r="7" spans="1:7" ht="33" customHeight="1">
      <c r="A7" s="160" t="e">
        <f>#REF!</f>
        <v>#REF!</v>
      </c>
      <c r="B7" s="26" t="e">
        <f>#REF!</f>
        <v>#REF!</v>
      </c>
      <c r="C7" s="26" t="e">
        <f>#REF!</f>
        <v>#REF!</v>
      </c>
      <c r="D7" s="162" t="e">
        <f>#REF!</f>
        <v>#REF!</v>
      </c>
      <c r="E7" s="162" t="e">
        <f>#REF!</f>
        <v>#REF!</v>
      </c>
      <c r="F7" s="162" t="e">
        <f>#REF!</f>
        <v>#REF!</v>
      </c>
      <c r="G7" s="162" t="e">
        <f>#REF!</f>
        <v>#REF!</v>
      </c>
    </row>
    <row r="8" spans="1:7" ht="33" customHeight="1">
      <c r="A8" s="160" t="e">
        <f>#REF!</f>
        <v>#REF!</v>
      </c>
      <c r="B8" s="26" t="e">
        <f>#REF!</f>
        <v>#REF!</v>
      </c>
      <c r="C8" s="26" t="e">
        <f>#REF!</f>
        <v>#REF!</v>
      </c>
      <c r="D8" s="162" t="e">
        <f>#REF!</f>
        <v>#REF!</v>
      </c>
      <c r="E8" s="162" t="e">
        <f>#REF!</f>
        <v>#REF!</v>
      </c>
      <c r="F8" s="162" t="e">
        <f>#REF!</f>
        <v>#REF!</v>
      </c>
      <c r="G8" s="162" t="e">
        <f>#REF!</f>
        <v>#REF!</v>
      </c>
    </row>
    <row r="9" spans="1:7" ht="33" customHeight="1">
      <c r="A9" s="160" t="e">
        <f>#REF!</f>
        <v>#REF!</v>
      </c>
      <c r="B9" s="26" t="e">
        <f>#REF!</f>
        <v>#REF!</v>
      </c>
      <c r="C9" s="26" t="e">
        <f>#REF!</f>
        <v>#REF!</v>
      </c>
      <c r="D9" s="162" t="e">
        <f>#REF!</f>
        <v>#REF!</v>
      </c>
      <c r="E9" s="162" t="e">
        <f>#REF!</f>
        <v>#REF!</v>
      </c>
      <c r="F9" s="162" t="e">
        <f>#REF!</f>
        <v>#REF!</v>
      </c>
      <c r="G9" s="162" t="e">
        <f>#REF!</f>
        <v>#REF!</v>
      </c>
    </row>
    <row r="10" spans="1:7" ht="33" customHeight="1">
      <c r="A10" s="160" t="e">
        <f>#REF!</f>
        <v>#REF!</v>
      </c>
      <c r="B10" s="26" t="e">
        <f>#REF!</f>
        <v>#REF!</v>
      </c>
      <c r="C10" s="26" t="e">
        <f>#REF!</f>
        <v>#REF!</v>
      </c>
      <c r="D10" s="162" t="e">
        <f>#REF!</f>
        <v>#REF!</v>
      </c>
      <c r="E10" s="162" t="e">
        <f>#REF!</f>
        <v>#REF!</v>
      </c>
      <c r="F10" s="162" t="e">
        <f>#REF!</f>
        <v>#REF!</v>
      </c>
      <c r="G10" s="162" t="e">
        <f>#REF!</f>
        <v>#REF!</v>
      </c>
    </row>
    <row r="11" spans="1:7" ht="33" customHeight="1">
      <c r="A11" s="160" t="e">
        <f>#REF!</f>
        <v>#REF!</v>
      </c>
      <c r="B11" s="26" t="e">
        <f>#REF!</f>
        <v>#REF!</v>
      </c>
      <c r="C11" s="26" t="e">
        <f>#REF!</f>
        <v>#REF!</v>
      </c>
      <c r="D11" s="162" t="e">
        <f>#REF!</f>
        <v>#REF!</v>
      </c>
      <c r="E11" s="162" t="e">
        <f>#REF!</f>
        <v>#REF!</v>
      </c>
      <c r="F11" s="162" t="e">
        <f>#REF!</f>
        <v>#REF!</v>
      </c>
      <c r="G11" s="162" t="e">
        <f>#REF!</f>
        <v>#REF!</v>
      </c>
    </row>
    <row r="12" spans="1:7" ht="33" customHeight="1">
      <c r="A12" s="160" t="e">
        <f>#REF!</f>
        <v>#REF!</v>
      </c>
      <c r="B12" s="26" t="e">
        <f>#REF!</f>
        <v>#REF!</v>
      </c>
      <c r="C12" s="26" t="e">
        <f>#REF!</f>
        <v>#REF!</v>
      </c>
      <c r="D12" s="162" t="e">
        <f>#REF!</f>
        <v>#REF!</v>
      </c>
      <c r="E12" s="162" t="e">
        <f>#REF!</f>
        <v>#REF!</v>
      </c>
      <c r="F12" s="162" t="e">
        <f>#REF!</f>
        <v>#REF!</v>
      </c>
      <c r="G12" s="162" t="e">
        <f>#REF!</f>
        <v>#REF!</v>
      </c>
    </row>
    <row r="13" spans="1:7" ht="33" customHeight="1">
      <c r="A13" s="160" t="e">
        <f>#REF!</f>
        <v>#REF!</v>
      </c>
      <c r="B13" s="26" t="e">
        <f>#REF!</f>
        <v>#REF!</v>
      </c>
      <c r="C13" s="26" t="e">
        <f>#REF!</f>
        <v>#REF!</v>
      </c>
      <c r="D13" s="162" t="e">
        <f>#REF!</f>
        <v>#REF!</v>
      </c>
      <c r="E13" s="162" t="e">
        <f>#REF!</f>
        <v>#REF!</v>
      </c>
      <c r="F13" s="162" t="e">
        <f>#REF!</f>
        <v>#REF!</v>
      </c>
      <c r="G13" s="162" t="e">
        <f>#REF!</f>
        <v>#REF!</v>
      </c>
    </row>
    <row r="14" spans="1:7" ht="33" customHeight="1">
      <c r="A14" s="160" t="e">
        <f>#REF!</f>
        <v>#REF!</v>
      </c>
      <c r="B14" s="26" t="e">
        <f>#REF!</f>
        <v>#REF!</v>
      </c>
      <c r="C14" s="26" t="e">
        <f>#REF!</f>
        <v>#REF!</v>
      </c>
      <c r="D14" s="162" t="e">
        <f>#REF!</f>
        <v>#REF!</v>
      </c>
      <c r="E14" s="162" t="e">
        <f>#REF!</f>
        <v>#REF!</v>
      </c>
      <c r="F14" s="162" t="e">
        <f>#REF!</f>
        <v>#REF!</v>
      </c>
      <c r="G14" s="162" t="e">
        <f>#REF!</f>
        <v>#REF!</v>
      </c>
    </row>
    <row r="15" spans="1:7" ht="33" customHeight="1">
      <c r="A15" s="160" t="e">
        <f>#REF!</f>
        <v>#REF!</v>
      </c>
      <c r="B15" s="26" t="e">
        <f>#REF!</f>
        <v>#REF!</v>
      </c>
      <c r="C15" s="26" t="e">
        <f>#REF!</f>
        <v>#REF!</v>
      </c>
      <c r="D15" s="162" t="e">
        <f>#REF!</f>
        <v>#REF!</v>
      </c>
      <c r="E15" s="162" t="e">
        <f>#REF!</f>
        <v>#REF!</v>
      </c>
      <c r="F15" s="162" t="e">
        <f>#REF!</f>
        <v>#REF!</v>
      </c>
      <c r="G15" s="162" t="e">
        <f>#REF!</f>
        <v>#REF!</v>
      </c>
    </row>
    <row r="16" spans="1:7" ht="33" customHeight="1">
      <c r="A16" s="160" t="e">
        <f>#REF!</f>
        <v>#REF!</v>
      </c>
      <c r="B16" s="26" t="e">
        <f>#REF!</f>
        <v>#REF!</v>
      </c>
      <c r="C16" s="26" t="e">
        <f>#REF!</f>
        <v>#REF!</v>
      </c>
      <c r="D16" s="162" t="e">
        <f>#REF!</f>
        <v>#REF!</v>
      </c>
      <c r="E16" s="162" t="e">
        <f>#REF!</f>
        <v>#REF!</v>
      </c>
      <c r="F16" s="162" t="e">
        <f>#REF!</f>
        <v>#REF!</v>
      </c>
      <c r="G16" s="162" t="e">
        <f>#REF!</f>
        <v>#REF!</v>
      </c>
    </row>
    <row r="17" spans="1:7" ht="33" customHeight="1">
      <c r="A17" s="160" t="e">
        <f>#REF!</f>
        <v>#REF!</v>
      </c>
      <c r="B17" s="26" t="e">
        <f>#REF!</f>
        <v>#REF!</v>
      </c>
      <c r="C17" s="26" t="e">
        <f>#REF!</f>
        <v>#REF!</v>
      </c>
      <c r="D17" s="162" t="e">
        <f>#REF!</f>
        <v>#REF!</v>
      </c>
      <c r="E17" s="162" t="e">
        <f>#REF!</f>
        <v>#REF!</v>
      </c>
      <c r="F17" s="162" t="e">
        <f>#REF!</f>
        <v>#REF!</v>
      </c>
      <c r="G17" s="162" t="e">
        <f>#REF!</f>
        <v>#REF!</v>
      </c>
    </row>
    <row r="18" spans="1:7" ht="33" customHeight="1">
      <c r="A18" s="160" t="e">
        <f>#REF!</f>
        <v>#REF!</v>
      </c>
      <c r="B18" s="26" t="e">
        <f>#REF!</f>
        <v>#REF!</v>
      </c>
      <c r="C18" s="26" t="e">
        <f>#REF!</f>
        <v>#REF!</v>
      </c>
      <c r="D18" s="162" t="e">
        <f>#REF!</f>
        <v>#REF!</v>
      </c>
      <c r="E18" s="162" t="e">
        <f>#REF!</f>
        <v>#REF!</v>
      </c>
      <c r="F18" s="162" t="e">
        <f>#REF!</f>
        <v>#REF!</v>
      </c>
      <c r="G18" s="162" t="e">
        <f>#REF!</f>
        <v>#REF!</v>
      </c>
    </row>
    <row r="19" spans="1:7" ht="33" customHeight="1">
      <c r="A19" s="160" t="e">
        <f>#REF!</f>
        <v>#REF!</v>
      </c>
      <c r="B19" s="26" t="e">
        <f>#REF!</f>
        <v>#REF!</v>
      </c>
      <c r="C19" s="26" t="e">
        <f>#REF!</f>
        <v>#REF!</v>
      </c>
      <c r="D19" s="162" t="e">
        <f>#REF!</f>
        <v>#REF!</v>
      </c>
      <c r="E19" s="162" t="e">
        <f>#REF!</f>
        <v>#REF!</v>
      </c>
      <c r="F19" s="162" t="e">
        <f>#REF!</f>
        <v>#REF!</v>
      </c>
      <c r="G19" s="162" t="e">
        <f>#REF!</f>
        <v>#REF!</v>
      </c>
    </row>
    <row r="20" spans="1:7" ht="33" customHeight="1">
      <c r="A20" s="160" t="e">
        <f>#REF!</f>
        <v>#REF!</v>
      </c>
      <c r="B20" s="26" t="e">
        <f>#REF!</f>
        <v>#REF!</v>
      </c>
      <c r="C20" s="26" t="e">
        <f>#REF!</f>
        <v>#REF!</v>
      </c>
      <c r="D20" s="162" t="e">
        <f>#REF!</f>
        <v>#REF!</v>
      </c>
      <c r="E20" s="162" t="e">
        <f>#REF!</f>
        <v>#REF!</v>
      </c>
      <c r="F20" s="162" t="e">
        <f>#REF!</f>
        <v>#REF!</v>
      </c>
      <c r="G20" s="162" t="e">
        <f>#REF!</f>
        <v>#REF!</v>
      </c>
    </row>
    <row r="21" spans="1:7" ht="33" customHeight="1">
      <c r="A21" s="160" t="e">
        <f>#REF!</f>
        <v>#REF!</v>
      </c>
      <c r="B21" s="26" t="e">
        <f>#REF!</f>
        <v>#REF!</v>
      </c>
      <c r="C21" s="26" t="e">
        <f>#REF!</f>
        <v>#REF!</v>
      </c>
      <c r="D21" s="162" t="e">
        <f>#REF!</f>
        <v>#REF!</v>
      </c>
      <c r="E21" s="162" t="e">
        <f>#REF!</f>
        <v>#REF!</v>
      </c>
      <c r="F21" s="162" t="e">
        <f>#REF!</f>
        <v>#REF!</v>
      </c>
      <c r="G21" s="162" t="e">
        <f>#REF!</f>
        <v>#REF!</v>
      </c>
    </row>
    <row r="22" spans="1:7" ht="33" customHeight="1">
      <c r="A22" s="160" t="e">
        <f>#REF!</f>
        <v>#REF!</v>
      </c>
      <c r="B22" s="26" t="e">
        <f>#REF!</f>
        <v>#REF!</v>
      </c>
      <c r="C22" s="26" t="e">
        <f>#REF!</f>
        <v>#REF!</v>
      </c>
      <c r="D22" s="162" t="e">
        <f>#REF!</f>
        <v>#REF!</v>
      </c>
      <c r="E22" s="162" t="e">
        <f>#REF!</f>
        <v>#REF!</v>
      </c>
      <c r="F22" s="162" t="e">
        <f>#REF!</f>
        <v>#REF!</v>
      </c>
      <c r="G22" s="162" t="e">
        <f>#REF!</f>
        <v>#REF!</v>
      </c>
    </row>
    <row r="23" spans="1:7" ht="33" customHeight="1">
      <c r="A23" s="160" t="e">
        <f>#REF!</f>
        <v>#REF!</v>
      </c>
      <c r="B23" s="26" t="e">
        <f>#REF!</f>
        <v>#REF!</v>
      </c>
      <c r="C23" s="26" t="e">
        <f>#REF!</f>
        <v>#REF!</v>
      </c>
      <c r="D23" s="162" t="e">
        <f>#REF!</f>
        <v>#REF!</v>
      </c>
      <c r="E23" s="162" t="e">
        <f>#REF!</f>
        <v>#REF!</v>
      </c>
      <c r="F23" s="162" t="e">
        <f>#REF!</f>
        <v>#REF!</v>
      </c>
      <c r="G23" s="162" t="e">
        <f>#REF!</f>
        <v>#REF!</v>
      </c>
    </row>
    <row r="24" spans="1:7" ht="33" customHeight="1">
      <c r="A24" s="160" t="e">
        <f>#REF!</f>
        <v>#REF!</v>
      </c>
      <c r="B24" s="26" t="e">
        <f>#REF!</f>
        <v>#REF!</v>
      </c>
      <c r="C24" s="26" t="e">
        <f>#REF!</f>
        <v>#REF!</v>
      </c>
      <c r="D24" s="162" t="e">
        <f>#REF!</f>
        <v>#REF!</v>
      </c>
      <c r="E24" s="162" t="e">
        <f>#REF!</f>
        <v>#REF!</v>
      </c>
      <c r="F24" s="162" t="e">
        <f>#REF!</f>
        <v>#REF!</v>
      </c>
      <c r="G24" s="162" t="e">
        <f>#REF!</f>
        <v>#REF!</v>
      </c>
    </row>
    <row r="25" spans="1:7" ht="33" customHeight="1">
      <c r="A25" s="160" t="e">
        <f>#REF!</f>
        <v>#REF!</v>
      </c>
      <c r="B25" s="26" t="e">
        <f>#REF!</f>
        <v>#REF!</v>
      </c>
      <c r="C25" s="26" t="e">
        <f>#REF!</f>
        <v>#REF!</v>
      </c>
      <c r="D25" s="162" t="e">
        <f>#REF!</f>
        <v>#REF!</v>
      </c>
      <c r="E25" s="162" t="e">
        <f>#REF!</f>
        <v>#REF!</v>
      </c>
      <c r="F25" s="162" t="e">
        <f>#REF!</f>
        <v>#REF!</v>
      </c>
      <c r="G25" s="162" t="e">
        <f>#REF!</f>
        <v>#REF!</v>
      </c>
    </row>
    <row r="26" spans="1:7" ht="33" customHeight="1">
      <c r="A26" s="160" t="e">
        <f>#REF!</f>
        <v>#REF!</v>
      </c>
      <c r="B26" s="26" t="e">
        <f>#REF!</f>
        <v>#REF!</v>
      </c>
      <c r="C26" s="26" t="e">
        <f>#REF!</f>
        <v>#REF!</v>
      </c>
      <c r="D26" s="162" t="e">
        <f>#REF!</f>
        <v>#REF!</v>
      </c>
      <c r="E26" s="162" t="e">
        <f>#REF!</f>
        <v>#REF!</v>
      </c>
      <c r="F26" s="162" t="e">
        <f>#REF!</f>
        <v>#REF!</v>
      </c>
      <c r="G26" s="162" t="e">
        <f>#REF!</f>
        <v>#REF!</v>
      </c>
    </row>
    <row r="27" spans="1:7" ht="33" customHeight="1">
      <c r="A27" s="160" t="e">
        <f>#REF!</f>
        <v>#REF!</v>
      </c>
      <c r="B27" s="26" t="e">
        <f>#REF!</f>
        <v>#REF!</v>
      </c>
      <c r="C27" s="26" t="e">
        <f>#REF!</f>
        <v>#REF!</v>
      </c>
      <c r="D27" s="162" t="e">
        <f>#REF!</f>
        <v>#REF!</v>
      </c>
      <c r="E27" s="162" t="e">
        <f>#REF!</f>
        <v>#REF!</v>
      </c>
      <c r="F27" s="162" t="e">
        <f>#REF!</f>
        <v>#REF!</v>
      </c>
      <c r="G27" s="162" t="e">
        <f>#REF!</f>
        <v>#REF!</v>
      </c>
    </row>
    <row r="28" spans="1:7" ht="33" customHeight="1">
      <c r="A28" s="160" t="e">
        <f>#REF!</f>
        <v>#REF!</v>
      </c>
      <c r="B28" s="26" t="e">
        <f>#REF!</f>
        <v>#REF!</v>
      </c>
      <c r="C28" s="26" t="e">
        <f>#REF!</f>
        <v>#REF!</v>
      </c>
      <c r="D28" s="162" t="e">
        <f>#REF!</f>
        <v>#REF!</v>
      </c>
      <c r="E28" s="162" t="e">
        <f>#REF!</f>
        <v>#REF!</v>
      </c>
      <c r="F28" s="162" t="e">
        <f>#REF!</f>
        <v>#REF!</v>
      </c>
      <c r="G28" s="162" t="e">
        <f>#REF!</f>
        <v>#REF!</v>
      </c>
    </row>
    <row r="29" spans="1:7" ht="33" customHeight="1">
      <c r="A29" s="160" t="e">
        <f>#REF!</f>
        <v>#REF!</v>
      </c>
      <c r="B29" s="26" t="e">
        <f>#REF!</f>
        <v>#REF!</v>
      </c>
      <c r="C29" s="26" t="e">
        <f>#REF!</f>
        <v>#REF!</v>
      </c>
      <c r="D29" s="162" t="e">
        <f>#REF!</f>
        <v>#REF!</v>
      </c>
      <c r="E29" s="162" t="e">
        <f>#REF!</f>
        <v>#REF!</v>
      </c>
      <c r="F29" s="162" t="e">
        <f>#REF!</f>
        <v>#REF!</v>
      </c>
      <c r="G29" s="162" t="e">
        <f>#REF!</f>
        <v>#REF!</v>
      </c>
    </row>
    <row r="30" spans="1:7" ht="33" customHeight="1">
      <c r="A30" s="160" t="e">
        <f>#REF!</f>
        <v>#REF!</v>
      </c>
      <c r="B30" s="26" t="e">
        <f>#REF!</f>
        <v>#REF!</v>
      </c>
      <c r="C30" s="26" t="e">
        <f>#REF!</f>
        <v>#REF!</v>
      </c>
      <c r="D30" s="162" t="e">
        <f>#REF!</f>
        <v>#REF!</v>
      </c>
      <c r="E30" s="162" t="e">
        <f>#REF!</f>
        <v>#REF!</v>
      </c>
      <c r="F30" s="162" t="e">
        <f>#REF!</f>
        <v>#REF!</v>
      </c>
      <c r="G30" s="162" t="e">
        <f>#REF!</f>
        <v>#REF!</v>
      </c>
    </row>
    <row r="31" spans="1:7" ht="33" customHeight="1">
      <c r="A31" s="160" t="e">
        <f>#REF!</f>
        <v>#REF!</v>
      </c>
      <c r="B31" s="26" t="e">
        <f>#REF!</f>
        <v>#REF!</v>
      </c>
      <c r="C31" s="26" t="e">
        <f>#REF!</f>
        <v>#REF!</v>
      </c>
      <c r="D31" s="162" t="e">
        <f>#REF!</f>
        <v>#REF!</v>
      </c>
      <c r="E31" s="162" t="e">
        <f>#REF!</f>
        <v>#REF!</v>
      </c>
      <c r="F31" s="162" t="e">
        <f>#REF!</f>
        <v>#REF!</v>
      </c>
      <c r="G31" s="162" t="e">
        <f>#REF!</f>
        <v>#REF!</v>
      </c>
    </row>
    <row r="32" spans="1:7" ht="33" customHeight="1">
      <c r="A32" s="160" t="e">
        <f>#REF!</f>
        <v>#REF!</v>
      </c>
      <c r="B32" s="26" t="e">
        <f>#REF!</f>
        <v>#REF!</v>
      </c>
      <c r="C32" s="26" t="e">
        <f>#REF!</f>
        <v>#REF!</v>
      </c>
      <c r="D32" s="162" t="e">
        <f>#REF!</f>
        <v>#REF!</v>
      </c>
      <c r="E32" s="162" t="e">
        <f>#REF!</f>
        <v>#REF!</v>
      </c>
      <c r="F32" s="162" t="e">
        <f>#REF!</f>
        <v>#REF!</v>
      </c>
      <c r="G32" s="162" t="e">
        <f>#REF!</f>
        <v>#REF!</v>
      </c>
    </row>
    <row r="33" spans="1:7" ht="33" customHeight="1">
      <c r="A33" s="160" t="e">
        <f>#REF!</f>
        <v>#REF!</v>
      </c>
      <c r="B33" s="26" t="e">
        <f>#REF!</f>
        <v>#REF!</v>
      </c>
      <c r="C33" s="26" t="e">
        <f>#REF!</f>
        <v>#REF!</v>
      </c>
      <c r="D33" s="162" t="e">
        <f>#REF!</f>
        <v>#REF!</v>
      </c>
      <c r="E33" s="162" t="e">
        <f>#REF!</f>
        <v>#REF!</v>
      </c>
      <c r="F33" s="162" t="e">
        <f>#REF!</f>
        <v>#REF!</v>
      </c>
      <c r="G33" s="162" t="e">
        <f>#REF!</f>
        <v>#REF!</v>
      </c>
    </row>
    <row r="34" spans="1:7" ht="33" customHeight="1">
      <c r="A34" s="160" t="e">
        <f>#REF!</f>
        <v>#REF!</v>
      </c>
      <c r="B34" s="26" t="e">
        <f>#REF!</f>
        <v>#REF!</v>
      </c>
      <c r="C34" s="26" t="e">
        <f>#REF!</f>
        <v>#REF!</v>
      </c>
      <c r="D34" s="162" t="e">
        <f>#REF!</f>
        <v>#REF!</v>
      </c>
      <c r="E34" s="162" t="e">
        <f>#REF!</f>
        <v>#REF!</v>
      </c>
      <c r="F34" s="162" t="e">
        <f>#REF!</f>
        <v>#REF!</v>
      </c>
      <c r="G34" s="162" t="e">
        <f>#REF!</f>
        <v>#REF!</v>
      </c>
    </row>
    <row r="35" spans="1:7" ht="33" customHeight="1">
      <c r="A35" s="160" t="e">
        <f>#REF!</f>
        <v>#REF!</v>
      </c>
      <c r="B35" s="26" t="e">
        <f>#REF!</f>
        <v>#REF!</v>
      </c>
      <c r="C35" s="26" t="e">
        <f>#REF!</f>
        <v>#REF!</v>
      </c>
      <c r="D35" s="162" t="e">
        <f>#REF!</f>
        <v>#REF!</v>
      </c>
      <c r="E35" s="162" t="e">
        <f>#REF!</f>
        <v>#REF!</v>
      </c>
      <c r="F35" s="162" t="e">
        <f>#REF!</f>
        <v>#REF!</v>
      </c>
      <c r="G35" s="162" t="e">
        <f>#REF!</f>
        <v>#REF!</v>
      </c>
    </row>
    <row r="36" spans="1:7" ht="33" customHeight="1">
      <c r="A36" s="160" t="e">
        <f>#REF!</f>
        <v>#REF!</v>
      </c>
      <c r="B36" s="26" t="e">
        <f>#REF!</f>
        <v>#REF!</v>
      </c>
      <c r="C36" s="26" t="e">
        <f>#REF!</f>
        <v>#REF!</v>
      </c>
      <c r="D36" s="162" t="e">
        <f>#REF!</f>
        <v>#REF!</v>
      </c>
      <c r="E36" s="162" t="e">
        <f>#REF!</f>
        <v>#REF!</v>
      </c>
      <c r="F36" s="162" t="e">
        <f>#REF!</f>
        <v>#REF!</v>
      </c>
      <c r="G36" s="162" t="e">
        <f>#REF!</f>
        <v>#REF!</v>
      </c>
    </row>
    <row r="37" spans="1:7" ht="33" customHeight="1">
      <c r="A37" s="160" t="e">
        <f>#REF!</f>
        <v>#REF!</v>
      </c>
      <c r="B37" s="26" t="e">
        <f>#REF!</f>
        <v>#REF!</v>
      </c>
      <c r="C37" s="26" t="e">
        <f>#REF!</f>
        <v>#REF!</v>
      </c>
      <c r="D37" s="162" t="e">
        <f>#REF!</f>
        <v>#REF!</v>
      </c>
      <c r="E37" s="162" t="e">
        <f>#REF!</f>
        <v>#REF!</v>
      </c>
      <c r="F37" s="162" t="e">
        <f>#REF!</f>
        <v>#REF!</v>
      </c>
      <c r="G37" s="162" t="e">
        <f>#REF!</f>
        <v>#REF!</v>
      </c>
    </row>
    <row r="38" spans="1:7" ht="33" customHeight="1">
      <c r="A38" s="160" t="e">
        <f>#REF!</f>
        <v>#REF!</v>
      </c>
      <c r="B38" s="26" t="e">
        <f>#REF!</f>
        <v>#REF!</v>
      </c>
      <c r="C38" s="26" t="e">
        <f>#REF!</f>
        <v>#REF!</v>
      </c>
      <c r="D38" s="162" t="e">
        <f>#REF!</f>
        <v>#REF!</v>
      </c>
      <c r="E38" s="162" t="e">
        <f>#REF!</f>
        <v>#REF!</v>
      </c>
      <c r="F38" s="162" t="e">
        <f>#REF!</f>
        <v>#REF!</v>
      </c>
      <c r="G38" s="162" t="e">
        <f>#REF!</f>
        <v>#REF!</v>
      </c>
    </row>
    <row r="39" spans="1:7" ht="33" customHeight="1">
      <c r="A39" s="160" t="e">
        <f>#REF!</f>
        <v>#REF!</v>
      </c>
      <c r="B39" s="26" t="e">
        <f>#REF!</f>
        <v>#REF!</v>
      </c>
      <c r="C39" s="26" t="e">
        <f>#REF!</f>
        <v>#REF!</v>
      </c>
      <c r="D39" s="162" t="e">
        <f>#REF!</f>
        <v>#REF!</v>
      </c>
      <c r="E39" s="162" t="e">
        <f>#REF!</f>
        <v>#REF!</v>
      </c>
      <c r="F39" s="162" t="e">
        <f>#REF!</f>
        <v>#REF!</v>
      </c>
      <c r="G39" s="162" t="e">
        <f>#REF!</f>
        <v>#REF!</v>
      </c>
    </row>
    <row r="40" spans="1:7" ht="33" customHeight="1">
      <c r="A40" s="160" t="e">
        <f>#REF!</f>
        <v>#REF!</v>
      </c>
      <c r="B40" s="26" t="e">
        <f>#REF!</f>
        <v>#REF!</v>
      </c>
      <c r="C40" s="26" t="e">
        <f>#REF!</f>
        <v>#REF!</v>
      </c>
      <c r="D40" s="162" t="e">
        <f>#REF!</f>
        <v>#REF!</v>
      </c>
      <c r="E40" s="162" t="e">
        <f>#REF!</f>
        <v>#REF!</v>
      </c>
      <c r="F40" s="162" t="e">
        <f>#REF!</f>
        <v>#REF!</v>
      </c>
      <c r="G40" s="162" t="e">
        <f>#REF!</f>
        <v>#REF!</v>
      </c>
    </row>
    <row r="41" spans="1:7" ht="33" customHeight="1">
      <c r="A41" s="160" t="e">
        <f>#REF!</f>
        <v>#REF!</v>
      </c>
      <c r="B41" s="26" t="e">
        <f>#REF!</f>
        <v>#REF!</v>
      </c>
      <c r="C41" s="26" t="e">
        <f>#REF!</f>
        <v>#REF!</v>
      </c>
      <c r="D41" s="162" t="e">
        <f>#REF!</f>
        <v>#REF!</v>
      </c>
      <c r="E41" s="162" t="e">
        <f>#REF!</f>
        <v>#REF!</v>
      </c>
      <c r="F41" s="162" t="e">
        <f>#REF!</f>
        <v>#REF!</v>
      </c>
      <c r="G41" s="162" t="e">
        <f>#REF!</f>
        <v>#REF!</v>
      </c>
    </row>
    <row r="42" spans="1:7" ht="33" customHeight="1">
      <c r="A42" s="160" t="e">
        <f>#REF!</f>
        <v>#REF!</v>
      </c>
      <c r="B42" s="26" t="e">
        <f>#REF!</f>
        <v>#REF!</v>
      </c>
      <c r="C42" s="26" t="e">
        <f>#REF!</f>
        <v>#REF!</v>
      </c>
      <c r="D42" s="162" t="e">
        <f>#REF!</f>
        <v>#REF!</v>
      </c>
      <c r="E42" s="162" t="e">
        <f>#REF!</f>
        <v>#REF!</v>
      </c>
      <c r="F42" s="162" t="e">
        <f>#REF!</f>
        <v>#REF!</v>
      </c>
      <c r="G42" s="162" t="e">
        <f>#REF!</f>
        <v>#REF!</v>
      </c>
    </row>
    <row r="43" spans="1:7" ht="33" customHeight="1">
      <c r="A43" s="160" t="e">
        <f>#REF!</f>
        <v>#REF!</v>
      </c>
      <c r="B43" s="26" t="e">
        <f>#REF!</f>
        <v>#REF!</v>
      </c>
      <c r="C43" s="26" t="e">
        <f>#REF!</f>
        <v>#REF!</v>
      </c>
      <c r="D43" s="162" t="e">
        <f>#REF!</f>
        <v>#REF!</v>
      </c>
      <c r="E43" s="162" t="e">
        <f>#REF!</f>
        <v>#REF!</v>
      </c>
      <c r="F43" s="162" t="e">
        <f>#REF!</f>
        <v>#REF!</v>
      </c>
      <c r="G43" s="162" t="e">
        <f>#REF!</f>
        <v>#REF!</v>
      </c>
    </row>
    <row r="44" spans="1:7" ht="33" customHeight="1">
      <c r="A44" s="160" t="e">
        <f>#REF!</f>
        <v>#REF!</v>
      </c>
      <c r="B44" s="26" t="e">
        <f>#REF!</f>
        <v>#REF!</v>
      </c>
      <c r="C44" s="26" t="e">
        <f>#REF!</f>
        <v>#REF!</v>
      </c>
      <c r="D44" s="162" t="e">
        <f>#REF!</f>
        <v>#REF!</v>
      </c>
      <c r="E44" s="162" t="e">
        <f>#REF!</f>
        <v>#REF!</v>
      </c>
      <c r="F44" s="162" t="e">
        <f>#REF!</f>
        <v>#REF!</v>
      </c>
      <c r="G44" s="162" t="e">
        <f>#REF!</f>
        <v>#REF!</v>
      </c>
    </row>
    <row r="45" spans="1:7" ht="33" customHeight="1">
      <c r="A45" s="160" t="e">
        <f>#REF!</f>
        <v>#REF!</v>
      </c>
      <c r="B45" s="26" t="e">
        <f>#REF!</f>
        <v>#REF!</v>
      </c>
      <c r="C45" s="26" t="e">
        <f>#REF!</f>
        <v>#REF!</v>
      </c>
      <c r="D45" s="162" t="e">
        <f>#REF!</f>
        <v>#REF!</v>
      </c>
      <c r="E45" s="162" t="e">
        <f>#REF!</f>
        <v>#REF!</v>
      </c>
      <c r="F45" s="162" t="e">
        <f>#REF!</f>
        <v>#REF!</v>
      </c>
      <c r="G45" s="162" t="e">
        <f>#REF!</f>
        <v>#REF!</v>
      </c>
    </row>
    <row r="46" spans="1:7" ht="33" customHeight="1">
      <c r="A46" s="160" t="e">
        <f>#REF!</f>
        <v>#REF!</v>
      </c>
      <c r="B46" s="26" t="e">
        <f>#REF!</f>
        <v>#REF!</v>
      </c>
      <c r="C46" s="26" t="e">
        <f>#REF!</f>
        <v>#REF!</v>
      </c>
      <c r="D46" s="162" t="e">
        <f>#REF!</f>
        <v>#REF!</v>
      </c>
      <c r="E46" s="162" t="e">
        <f>#REF!</f>
        <v>#REF!</v>
      </c>
      <c r="F46" s="162" t="e">
        <f>#REF!</f>
        <v>#REF!</v>
      </c>
      <c r="G46" s="162" t="e">
        <f>#REF!</f>
        <v>#REF!</v>
      </c>
    </row>
    <row r="47" spans="1:7" ht="33" customHeight="1">
      <c r="A47" s="160" t="e">
        <f>#REF!</f>
        <v>#REF!</v>
      </c>
      <c r="B47" s="26" t="e">
        <f>#REF!</f>
        <v>#REF!</v>
      </c>
      <c r="C47" s="26" t="e">
        <f>#REF!</f>
        <v>#REF!</v>
      </c>
      <c r="D47" s="162" t="e">
        <f>#REF!</f>
        <v>#REF!</v>
      </c>
      <c r="E47" s="162" t="e">
        <f>#REF!</f>
        <v>#REF!</v>
      </c>
      <c r="F47" s="162" t="e">
        <f>#REF!</f>
        <v>#REF!</v>
      </c>
      <c r="G47" s="162" t="e">
        <f>#REF!</f>
        <v>#REF!</v>
      </c>
    </row>
    <row r="48" spans="1:7" ht="33" customHeight="1">
      <c r="A48" s="160" t="e">
        <f>#REF!</f>
        <v>#REF!</v>
      </c>
      <c r="B48" s="26" t="e">
        <f>#REF!</f>
        <v>#REF!</v>
      </c>
      <c r="C48" s="26" t="e">
        <f>#REF!</f>
        <v>#REF!</v>
      </c>
      <c r="D48" s="162" t="e">
        <f>#REF!</f>
        <v>#REF!</v>
      </c>
      <c r="E48" s="162" t="e">
        <f>#REF!</f>
        <v>#REF!</v>
      </c>
      <c r="F48" s="162" t="e">
        <f>#REF!</f>
        <v>#REF!</v>
      </c>
      <c r="G48" s="162" t="e">
        <f>#REF!</f>
        <v>#REF!</v>
      </c>
    </row>
    <row r="49" spans="1:7" ht="33" customHeight="1">
      <c r="A49" s="160" t="e">
        <f>#REF!</f>
        <v>#REF!</v>
      </c>
      <c r="B49" s="26" t="e">
        <f>#REF!</f>
        <v>#REF!</v>
      </c>
      <c r="C49" s="26" t="e">
        <f>#REF!</f>
        <v>#REF!</v>
      </c>
      <c r="D49" s="162" t="e">
        <f>#REF!</f>
        <v>#REF!</v>
      </c>
      <c r="E49" s="162" t="e">
        <f>#REF!</f>
        <v>#REF!</v>
      </c>
      <c r="F49" s="162" t="e">
        <f>#REF!</f>
        <v>#REF!</v>
      </c>
      <c r="G49" s="162" t="e">
        <f>#REF!</f>
        <v>#REF!</v>
      </c>
    </row>
    <row r="50" spans="1:7" ht="33" customHeight="1">
      <c r="A50" s="160" t="e">
        <f>#REF!</f>
        <v>#REF!</v>
      </c>
      <c r="B50" s="26" t="e">
        <f>#REF!</f>
        <v>#REF!</v>
      </c>
      <c r="C50" s="26" t="e">
        <f>#REF!</f>
        <v>#REF!</v>
      </c>
      <c r="D50" s="162" t="e">
        <f>#REF!</f>
        <v>#REF!</v>
      </c>
      <c r="E50" s="162" t="e">
        <f>#REF!</f>
        <v>#REF!</v>
      </c>
      <c r="F50" s="162" t="e">
        <f>#REF!</f>
        <v>#REF!</v>
      </c>
      <c r="G50" s="162" t="e">
        <f>#REF!</f>
        <v>#REF!</v>
      </c>
    </row>
    <row r="51" spans="1:7" ht="33" customHeight="1">
      <c r="A51" s="160" t="e">
        <f>#REF!</f>
        <v>#REF!</v>
      </c>
      <c r="B51" s="26" t="e">
        <f>#REF!</f>
        <v>#REF!</v>
      </c>
      <c r="C51" s="26" t="e">
        <f>#REF!</f>
        <v>#REF!</v>
      </c>
      <c r="D51" s="162" t="e">
        <f>#REF!</f>
        <v>#REF!</v>
      </c>
      <c r="E51" s="162" t="e">
        <f>#REF!</f>
        <v>#REF!</v>
      </c>
      <c r="F51" s="162" t="e">
        <f>#REF!</f>
        <v>#REF!</v>
      </c>
      <c r="G51" s="162" t="e">
        <f>#REF!</f>
        <v>#REF!</v>
      </c>
    </row>
    <row r="52" spans="1:7" ht="33" customHeight="1">
      <c r="A52" s="160" t="e">
        <f>#REF!</f>
        <v>#REF!</v>
      </c>
      <c r="B52" s="26" t="e">
        <f>#REF!</f>
        <v>#REF!</v>
      </c>
      <c r="C52" s="26" t="e">
        <f>#REF!</f>
        <v>#REF!</v>
      </c>
      <c r="D52" s="162" t="e">
        <f>#REF!</f>
        <v>#REF!</v>
      </c>
      <c r="E52" s="162" t="e">
        <f>#REF!</f>
        <v>#REF!</v>
      </c>
      <c r="F52" s="162" t="e">
        <f>#REF!</f>
        <v>#REF!</v>
      </c>
      <c r="G52" s="162" t="e">
        <f>#REF!</f>
        <v>#REF!</v>
      </c>
    </row>
    <row r="53" spans="1:7" ht="33" customHeight="1">
      <c r="A53" s="160" t="e">
        <f>#REF!</f>
        <v>#REF!</v>
      </c>
      <c r="B53" s="26" t="e">
        <f>#REF!</f>
        <v>#REF!</v>
      </c>
      <c r="C53" s="26" t="e">
        <f>#REF!</f>
        <v>#REF!</v>
      </c>
      <c r="D53" s="162" t="e">
        <f>#REF!</f>
        <v>#REF!</v>
      </c>
      <c r="E53" s="162" t="e">
        <f>#REF!</f>
        <v>#REF!</v>
      </c>
      <c r="F53" s="162" t="e">
        <f>#REF!</f>
        <v>#REF!</v>
      </c>
      <c r="G53" s="162" t="e">
        <f>#REF!</f>
        <v>#REF!</v>
      </c>
    </row>
    <row r="54" spans="1:7" ht="33" customHeight="1">
      <c r="A54" s="160" t="e">
        <f>#REF!</f>
        <v>#REF!</v>
      </c>
      <c r="B54" s="26" t="e">
        <f>#REF!</f>
        <v>#REF!</v>
      </c>
      <c r="C54" s="26" t="e">
        <f>#REF!</f>
        <v>#REF!</v>
      </c>
      <c r="D54" s="162" t="e">
        <f>#REF!</f>
        <v>#REF!</v>
      </c>
      <c r="E54" s="162" t="e">
        <f>#REF!</f>
        <v>#REF!</v>
      </c>
      <c r="F54" s="162" t="e">
        <f>#REF!</f>
        <v>#REF!</v>
      </c>
      <c r="G54" s="162" t="e">
        <f>#REF!</f>
        <v>#REF!</v>
      </c>
    </row>
    <row r="55" spans="1:7" ht="33" customHeight="1">
      <c r="A55" s="160" t="e">
        <f>#REF!</f>
        <v>#REF!</v>
      </c>
      <c r="B55" s="26" t="e">
        <f>#REF!</f>
        <v>#REF!</v>
      </c>
      <c r="C55" s="26" t="e">
        <f>#REF!</f>
        <v>#REF!</v>
      </c>
      <c r="D55" s="162" t="e">
        <f>#REF!</f>
        <v>#REF!</v>
      </c>
      <c r="E55" s="162" t="e">
        <f>#REF!</f>
        <v>#REF!</v>
      </c>
      <c r="F55" s="162" t="e">
        <f>#REF!</f>
        <v>#REF!</v>
      </c>
      <c r="G55" s="162" t="e">
        <f>#REF!</f>
        <v>#REF!</v>
      </c>
    </row>
    <row r="56" spans="1:7" ht="33" customHeight="1">
      <c r="A56" s="160" t="e">
        <f>#REF!</f>
        <v>#REF!</v>
      </c>
      <c r="B56" s="26" t="e">
        <f>#REF!</f>
        <v>#REF!</v>
      </c>
      <c r="C56" s="26" t="e">
        <f>#REF!</f>
        <v>#REF!</v>
      </c>
      <c r="D56" s="162" t="e">
        <f>#REF!</f>
        <v>#REF!</v>
      </c>
      <c r="E56" s="162" t="e">
        <f>#REF!</f>
        <v>#REF!</v>
      </c>
      <c r="F56" s="162" t="e">
        <f>#REF!</f>
        <v>#REF!</v>
      </c>
      <c r="G56" s="162" t="e">
        <f>#REF!</f>
        <v>#REF!</v>
      </c>
    </row>
    <row r="57" spans="1:7" ht="33" customHeight="1">
      <c r="A57" s="160" t="e">
        <f>#REF!</f>
        <v>#REF!</v>
      </c>
      <c r="B57" s="26" t="e">
        <f>#REF!</f>
        <v>#REF!</v>
      </c>
      <c r="C57" s="26" t="e">
        <f>#REF!</f>
        <v>#REF!</v>
      </c>
      <c r="D57" s="162" t="e">
        <f>#REF!</f>
        <v>#REF!</v>
      </c>
      <c r="E57" s="162" t="e">
        <f>#REF!</f>
        <v>#REF!</v>
      </c>
      <c r="F57" s="162" t="e">
        <f>#REF!</f>
        <v>#REF!</v>
      </c>
      <c r="G57" s="162" t="e">
        <f>#REF!</f>
        <v>#REF!</v>
      </c>
    </row>
    <row r="58" spans="1:7" ht="33" customHeight="1">
      <c r="A58" s="160" t="e">
        <f>#REF!</f>
        <v>#REF!</v>
      </c>
      <c r="B58" s="26" t="e">
        <f>#REF!</f>
        <v>#REF!</v>
      </c>
      <c r="C58" s="26" t="e">
        <f>#REF!</f>
        <v>#REF!</v>
      </c>
      <c r="D58" s="162" t="e">
        <f>#REF!</f>
        <v>#REF!</v>
      </c>
      <c r="E58" s="162" t="e">
        <f>#REF!</f>
        <v>#REF!</v>
      </c>
      <c r="F58" s="162" t="e">
        <f>#REF!</f>
        <v>#REF!</v>
      </c>
      <c r="G58" s="162" t="e">
        <f>#REF!</f>
        <v>#REF!</v>
      </c>
    </row>
    <row r="59" spans="1:7" ht="33" customHeight="1">
      <c r="A59" s="160" t="e">
        <f>#REF!</f>
        <v>#REF!</v>
      </c>
      <c r="B59" s="26" t="e">
        <f>#REF!</f>
        <v>#REF!</v>
      </c>
      <c r="C59" s="26" t="e">
        <f>#REF!</f>
        <v>#REF!</v>
      </c>
      <c r="D59" s="162" t="e">
        <f>#REF!</f>
        <v>#REF!</v>
      </c>
      <c r="E59" s="162" t="e">
        <f>#REF!</f>
        <v>#REF!</v>
      </c>
      <c r="F59" s="162" t="e">
        <f>#REF!</f>
        <v>#REF!</v>
      </c>
      <c r="G59" s="162" t="e">
        <f>#REF!</f>
        <v>#REF!</v>
      </c>
    </row>
    <row r="60" spans="1:7" ht="33" customHeight="1">
      <c r="A60" s="160" t="e">
        <f>#REF!</f>
        <v>#REF!</v>
      </c>
      <c r="B60" s="26" t="e">
        <f>#REF!</f>
        <v>#REF!</v>
      </c>
      <c r="C60" s="26" t="e">
        <f>#REF!</f>
        <v>#REF!</v>
      </c>
      <c r="D60" s="162" t="e">
        <f>#REF!</f>
        <v>#REF!</v>
      </c>
      <c r="E60" s="162" t="e">
        <f>#REF!</f>
        <v>#REF!</v>
      </c>
      <c r="F60" s="162" t="e">
        <f>#REF!</f>
        <v>#REF!</v>
      </c>
      <c r="G60" s="162" t="e">
        <f>#REF!</f>
        <v>#REF!</v>
      </c>
    </row>
    <row r="61" spans="1:7" ht="33" customHeight="1">
      <c r="A61" s="160" t="e">
        <f>#REF!</f>
        <v>#REF!</v>
      </c>
      <c r="B61" s="26" t="e">
        <f>#REF!</f>
        <v>#REF!</v>
      </c>
      <c r="C61" s="26" t="e">
        <f>#REF!</f>
        <v>#REF!</v>
      </c>
      <c r="D61" s="162" t="e">
        <f>#REF!</f>
        <v>#REF!</v>
      </c>
      <c r="E61" s="162" t="e">
        <f>#REF!</f>
        <v>#REF!</v>
      </c>
      <c r="F61" s="162" t="e">
        <f>#REF!</f>
        <v>#REF!</v>
      </c>
      <c r="G61" s="162" t="e">
        <f>#REF!</f>
        <v>#REF!</v>
      </c>
    </row>
    <row r="62" spans="1:7" ht="33" customHeight="1">
      <c r="A62" s="160" t="e">
        <f>#REF!</f>
        <v>#REF!</v>
      </c>
      <c r="B62" s="26" t="e">
        <f>#REF!</f>
        <v>#REF!</v>
      </c>
      <c r="C62" s="26" t="e">
        <f>#REF!</f>
        <v>#REF!</v>
      </c>
      <c r="D62" s="162" t="e">
        <f>#REF!</f>
        <v>#REF!</v>
      </c>
      <c r="E62" s="162" t="e">
        <f>#REF!</f>
        <v>#REF!</v>
      </c>
      <c r="F62" s="162" t="e">
        <f>#REF!</f>
        <v>#REF!</v>
      </c>
      <c r="G62" s="162" t="e">
        <f>#REF!</f>
        <v>#REF!</v>
      </c>
    </row>
    <row r="63" spans="1:7" ht="33" customHeight="1">
      <c r="A63" s="160" t="e">
        <f>#REF!</f>
        <v>#REF!</v>
      </c>
      <c r="B63" s="26" t="e">
        <f>#REF!</f>
        <v>#REF!</v>
      </c>
      <c r="C63" s="26" t="e">
        <f>#REF!</f>
        <v>#REF!</v>
      </c>
      <c r="D63" s="162" t="e">
        <f>#REF!</f>
        <v>#REF!</v>
      </c>
      <c r="E63" s="162" t="e">
        <f>#REF!</f>
        <v>#REF!</v>
      </c>
      <c r="F63" s="162" t="e">
        <f>#REF!</f>
        <v>#REF!</v>
      </c>
      <c r="G63" s="162" t="e">
        <f>#REF!</f>
        <v>#REF!</v>
      </c>
    </row>
    <row r="64" spans="1:7" ht="33" customHeight="1">
      <c r="A64" s="160" t="e">
        <f>#REF!</f>
        <v>#REF!</v>
      </c>
      <c r="B64" s="26" t="e">
        <f>#REF!</f>
        <v>#REF!</v>
      </c>
      <c r="C64" s="26" t="e">
        <f>#REF!</f>
        <v>#REF!</v>
      </c>
      <c r="D64" s="162" t="e">
        <f>#REF!</f>
        <v>#REF!</v>
      </c>
      <c r="E64" s="162" t="e">
        <f>#REF!</f>
        <v>#REF!</v>
      </c>
      <c r="F64" s="162" t="e">
        <f>#REF!</f>
        <v>#REF!</v>
      </c>
      <c r="G64" s="162" t="e">
        <f>#REF!</f>
        <v>#REF!</v>
      </c>
    </row>
    <row r="65" spans="1:7" ht="33" customHeight="1">
      <c r="A65" s="160" t="e">
        <f>#REF!</f>
        <v>#REF!</v>
      </c>
      <c r="B65" s="26" t="e">
        <f>#REF!</f>
        <v>#REF!</v>
      </c>
      <c r="C65" s="26" t="e">
        <f>#REF!</f>
        <v>#REF!</v>
      </c>
      <c r="D65" s="162" t="e">
        <f>#REF!</f>
        <v>#REF!</v>
      </c>
      <c r="E65" s="162" t="e">
        <f>#REF!</f>
        <v>#REF!</v>
      </c>
      <c r="F65" s="162" t="e">
        <f>#REF!</f>
        <v>#REF!</v>
      </c>
      <c r="G65" s="162" t="e">
        <f>#REF!</f>
        <v>#REF!</v>
      </c>
    </row>
    <row r="66" spans="1:7" ht="33" customHeight="1">
      <c r="A66" s="160" t="e">
        <f>#REF!</f>
        <v>#REF!</v>
      </c>
      <c r="B66" s="26" t="e">
        <f>#REF!</f>
        <v>#REF!</v>
      </c>
      <c r="C66" s="26" t="e">
        <f>#REF!</f>
        <v>#REF!</v>
      </c>
      <c r="D66" s="162" t="e">
        <f>#REF!</f>
        <v>#REF!</v>
      </c>
      <c r="E66" s="162" t="e">
        <f>#REF!</f>
        <v>#REF!</v>
      </c>
      <c r="F66" s="162" t="e">
        <f>#REF!</f>
        <v>#REF!</v>
      </c>
      <c r="G66" s="162" t="e">
        <f>#REF!</f>
        <v>#REF!</v>
      </c>
    </row>
    <row r="67" spans="1:7" ht="33" customHeight="1">
      <c r="A67" s="160" t="e">
        <f>#REF!</f>
        <v>#REF!</v>
      </c>
      <c r="B67" s="26" t="e">
        <f>#REF!</f>
        <v>#REF!</v>
      </c>
      <c r="C67" s="26" t="e">
        <f>#REF!</f>
        <v>#REF!</v>
      </c>
      <c r="D67" s="162" t="e">
        <f>#REF!</f>
        <v>#REF!</v>
      </c>
      <c r="E67" s="162" t="e">
        <f>#REF!</f>
        <v>#REF!</v>
      </c>
      <c r="F67" s="162" t="e">
        <f>#REF!</f>
        <v>#REF!</v>
      </c>
      <c r="G67" s="162" t="e">
        <f>#REF!</f>
        <v>#REF!</v>
      </c>
    </row>
    <row r="68" spans="1:7" ht="33" customHeight="1">
      <c r="A68" s="160" t="e">
        <f>#REF!</f>
        <v>#REF!</v>
      </c>
      <c r="B68" s="26" t="e">
        <f>#REF!</f>
        <v>#REF!</v>
      </c>
      <c r="C68" s="26" t="e">
        <f>#REF!</f>
        <v>#REF!</v>
      </c>
      <c r="D68" s="162" t="e">
        <f>#REF!</f>
        <v>#REF!</v>
      </c>
      <c r="E68" s="162" t="e">
        <f>#REF!</f>
        <v>#REF!</v>
      </c>
      <c r="F68" s="162" t="e">
        <f>#REF!</f>
        <v>#REF!</v>
      </c>
      <c r="G68" s="162" t="e">
        <f>#REF!</f>
        <v>#REF!</v>
      </c>
    </row>
    <row r="69" spans="1:7" ht="33" customHeight="1">
      <c r="A69" s="160" t="e">
        <f>#REF!</f>
        <v>#REF!</v>
      </c>
      <c r="B69" s="26" t="e">
        <f>#REF!</f>
        <v>#REF!</v>
      </c>
      <c r="C69" s="26" t="e">
        <f>#REF!</f>
        <v>#REF!</v>
      </c>
      <c r="D69" s="162" t="e">
        <f>#REF!</f>
        <v>#REF!</v>
      </c>
      <c r="E69" s="162" t="e">
        <f>#REF!</f>
        <v>#REF!</v>
      </c>
      <c r="F69" s="162" t="e">
        <f>#REF!</f>
        <v>#REF!</v>
      </c>
      <c r="G69" s="162" t="e">
        <f>#REF!</f>
        <v>#REF!</v>
      </c>
    </row>
    <row r="70" spans="1:7" ht="33" customHeight="1">
      <c r="A70" s="160" t="e">
        <f>#REF!</f>
        <v>#REF!</v>
      </c>
      <c r="B70" s="26" t="e">
        <f>#REF!</f>
        <v>#REF!</v>
      </c>
      <c r="C70" s="26" t="e">
        <f>#REF!</f>
        <v>#REF!</v>
      </c>
      <c r="D70" s="162" t="e">
        <f>#REF!</f>
        <v>#REF!</v>
      </c>
      <c r="E70" s="162" t="e">
        <f>#REF!</f>
        <v>#REF!</v>
      </c>
      <c r="F70" s="162" t="e">
        <f>#REF!</f>
        <v>#REF!</v>
      </c>
      <c r="G70" s="162" t="e">
        <f>#REF!</f>
        <v>#REF!</v>
      </c>
    </row>
    <row r="71" spans="1:7" ht="33" customHeight="1">
      <c r="A71" s="160" t="e">
        <f>#REF!</f>
        <v>#REF!</v>
      </c>
      <c r="B71" s="26" t="e">
        <f>#REF!</f>
        <v>#REF!</v>
      </c>
      <c r="C71" s="26" t="e">
        <f>#REF!</f>
        <v>#REF!</v>
      </c>
      <c r="D71" s="162" t="e">
        <f>#REF!</f>
        <v>#REF!</v>
      </c>
      <c r="E71" s="162" t="e">
        <f>#REF!</f>
        <v>#REF!</v>
      </c>
      <c r="F71" s="162" t="e">
        <f>#REF!</f>
        <v>#REF!</v>
      </c>
      <c r="G71" s="162" t="e">
        <f>#REF!</f>
        <v>#REF!</v>
      </c>
    </row>
    <row r="72" spans="1:7" ht="33" customHeight="1">
      <c r="A72" s="160" t="e">
        <f>#REF!</f>
        <v>#REF!</v>
      </c>
      <c r="B72" s="26" t="e">
        <f>#REF!</f>
        <v>#REF!</v>
      </c>
      <c r="C72" s="26" t="e">
        <f>#REF!</f>
        <v>#REF!</v>
      </c>
      <c r="D72" s="162" t="e">
        <f>#REF!</f>
        <v>#REF!</v>
      </c>
      <c r="E72" s="162" t="e">
        <f>#REF!</f>
        <v>#REF!</v>
      </c>
      <c r="F72" s="162" t="e">
        <f>#REF!</f>
        <v>#REF!</v>
      </c>
      <c r="G72" s="162" t="e">
        <f>#REF!</f>
        <v>#REF!</v>
      </c>
    </row>
    <row r="73" spans="1:7" ht="33" customHeight="1">
      <c r="A73" s="160" t="e">
        <f>#REF!</f>
        <v>#REF!</v>
      </c>
      <c r="B73" s="26" t="e">
        <f>#REF!</f>
        <v>#REF!</v>
      </c>
      <c r="C73" s="26" t="e">
        <f>#REF!</f>
        <v>#REF!</v>
      </c>
      <c r="D73" s="162" t="e">
        <f>#REF!</f>
        <v>#REF!</v>
      </c>
      <c r="E73" s="162" t="e">
        <f>#REF!</f>
        <v>#REF!</v>
      </c>
      <c r="F73" s="162" t="e">
        <f>#REF!</f>
        <v>#REF!</v>
      </c>
      <c r="G73" s="162" t="e">
        <f>#REF!</f>
        <v>#REF!</v>
      </c>
    </row>
    <row r="74" spans="1:7" ht="33" customHeight="1">
      <c r="A74" s="160" t="e">
        <f>#REF!</f>
        <v>#REF!</v>
      </c>
      <c r="B74" s="26" t="e">
        <f>#REF!</f>
        <v>#REF!</v>
      </c>
      <c r="C74" s="26" t="e">
        <f>#REF!</f>
        <v>#REF!</v>
      </c>
      <c r="D74" s="162" t="e">
        <f>#REF!</f>
        <v>#REF!</v>
      </c>
      <c r="E74" s="162" t="e">
        <f>#REF!</f>
        <v>#REF!</v>
      </c>
      <c r="F74" s="162" t="e">
        <f>#REF!</f>
        <v>#REF!</v>
      </c>
      <c r="G74" s="162" t="e">
        <f>#REF!</f>
        <v>#REF!</v>
      </c>
    </row>
    <row r="75" spans="1:7" ht="33" customHeight="1">
      <c r="A75" s="160" t="e">
        <f>#REF!</f>
        <v>#REF!</v>
      </c>
      <c r="B75" s="26" t="e">
        <f>#REF!</f>
        <v>#REF!</v>
      </c>
      <c r="C75" s="26" t="e">
        <f>#REF!</f>
        <v>#REF!</v>
      </c>
      <c r="D75" s="162" t="e">
        <f>#REF!</f>
        <v>#REF!</v>
      </c>
      <c r="E75" s="162" t="e">
        <f>#REF!</f>
        <v>#REF!</v>
      </c>
      <c r="F75" s="162" t="e">
        <f>#REF!</f>
        <v>#REF!</v>
      </c>
      <c r="G75" s="162" t="e">
        <f>#REF!</f>
        <v>#REF!</v>
      </c>
    </row>
    <row r="76" spans="1:7" ht="33" customHeight="1">
      <c r="A76" s="160" t="e">
        <f>#REF!</f>
        <v>#REF!</v>
      </c>
      <c r="B76" s="26" t="e">
        <f>#REF!</f>
        <v>#REF!</v>
      </c>
      <c r="C76" s="26" t="e">
        <f>#REF!</f>
        <v>#REF!</v>
      </c>
      <c r="D76" s="162" t="e">
        <f>#REF!</f>
        <v>#REF!</v>
      </c>
      <c r="E76" s="162" t="e">
        <f>#REF!</f>
        <v>#REF!</v>
      </c>
      <c r="F76" s="162" t="e">
        <f>#REF!</f>
        <v>#REF!</v>
      </c>
      <c r="G76" s="162" t="e">
        <f>#REF!</f>
        <v>#REF!</v>
      </c>
    </row>
    <row r="77" spans="1:7" ht="33" customHeight="1">
      <c r="A77" s="160" t="e">
        <f>#REF!</f>
        <v>#REF!</v>
      </c>
      <c r="B77" s="26" t="e">
        <f>#REF!</f>
        <v>#REF!</v>
      </c>
      <c r="C77" s="26" t="e">
        <f>#REF!</f>
        <v>#REF!</v>
      </c>
      <c r="D77" s="162" t="e">
        <f>#REF!</f>
        <v>#REF!</v>
      </c>
      <c r="E77" s="162" t="e">
        <f>#REF!</f>
        <v>#REF!</v>
      </c>
      <c r="F77" s="162" t="e">
        <f>#REF!</f>
        <v>#REF!</v>
      </c>
      <c r="G77" s="162" t="e">
        <f>#REF!</f>
        <v>#REF!</v>
      </c>
    </row>
    <row r="78" spans="1:7" ht="33" customHeight="1">
      <c r="A78" s="160" t="e">
        <f>#REF!</f>
        <v>#REF!</v>
      </c>
      <c r="B78" s="26" t="e">
        <f>#REF!</f>
        <v>#REF!</v>
      </c>
      <c r="C78" s="26" t="e">
        <f>#REF!</f>
        <v>#REF!</v>
      </c>
      <c r="D78" s="162" t="e">
        <f>#REF!</f>
        <v>#REF!</v>
      </c>
      <c r="E78" s="162" t="e">
        <f>#REF!</f>
        <v>#REF!</v>
      </c>
      <c r="F78" s="162" t="e">
        <f>#REF!</f>
        <v>#REF!</v>
      </c>
      <c r="G78" s="162" t="e">
        <f>#REF!</f>
        <v>#REF!</v>
      </c>
    </row>
    <row r="79" spans="1:7" ht="33" customHeight="1">
      <c r="A79" s="160" t="e">
        <f>#REF!</f>
        <v>#REF!</v>
      </c>
      <c r="B79" s="26" t="e">
        <f>#REF!</f>
        <v>#REF!</v>
      </c>
      <c r="C79" s="26" t="e">
        <f>#REF!</f>
        <v>#REF!</v>
      </c>
      <c r="D79" s="162" t="e">
        <f>#REF!</f>
        <v>#REF!</v>
      </c>
      <c r="E79" s="162" t="e">
        <f>#REF!</f>
        <v>#REF!</v>
      </c>
      <c r="F79" s="162" t="e">
        <f>#REF!</f>
        <v>#REF!</v>
      </c>
      <c r="G79" s="162" t="e">
        <f>#REF!</f>
        <v>#REF!</v>
      </c>
    </row>
    <row r="80" spans="1:7" ht="33" customHeight="1">
      <c r="A80" s="160" t="e">
        <f>#REF!</f>
        <v>#REF!</v>
      </c>
      <c r="B80" s="26" t="e">
        <f>#REF!</f>
        <v>#REF!</v>
      </c>
      <c r="C80" s="26" t="e">
        <f>#REF!</f>
        <v>#REF!</v>
      </c>
      <c r="D80" s="162" t="e">
        <f>#REF!</f>
        <v>#REF!</v>
      </c>
      <c r="E80" s="162" t="e">
        <f>#REF!</f>
        <v>#REF!</v>
      </c>
      <c r="F80" s="162" t="e">
        <f>#REF!</f>
        <v>#REF!</v>
      </c>
      <c r="G80" s="162" t="e">
        <f>#REF!</f>
        <v>#REF!</v>
      </c>
    </row>
    <row r="81" spans="1:7" ht="33" customHeight="1">
      <c r="A81" s="160" t="e">
        <f>#REF!</f>
        <v>#REF!</v>
      </c>
      <c r="B81" s="26" t="e">
        <f>#REF!</f>
        <v>#REF!</v>
      </c>
      <c r="C81" s="26" t="e">
        <f>#REF!</f>
        <v>#REF!</v>
      </c>
      <c r="D81" s="162" t="e">
        <f>#REF!</f>
        <v>#REF!</v>
      </c>
      <c r="E81" s="162" t="e">
        <f>#REF!</f>
        <v>#REF!</v>
      </c>
      <c r="F81" s="162" t="e">
        <f>#REF!</f>
        <v>#REF!</v>
      </c>
      <c r="G81" s="162" t="e">
        <f>#REF!</f>
        <v>#REF!</v>
      </c>
    </row>
    <row r="82" spans="1:7" ht="33" customHeight="1">
      <c r="A82" s="160" t="e">
        <f>#REF!</f>
        <v>#REF!</v>
      </c>
      <c r="B82" s="26" t="e">
        <f>#REF!</f>
        <v>#REF!</v>
      </c>
      <c r="C82" s="26" t="e">
        <f>#REF!</f>
        <v>#REF!</v>
      </c>
      <c r="D82" s="162" t="e">
        <f>#REF!</f>
        <v>#REF!</v>
      </c>
      <c r="E82" s="162" t="e">
        <f>#REF!</f>
        <v>#REF!</v>
      </c>
      <c r="F82" s="162" t="e">
        <f>#REF!</f>
        <v>#REF!</v>
      </c>
      <c r="G82" s="162" t="e">
        <f>#REF!</f>
        <v>#REF!</v>
      </c>
    </row>
    <row r="83" spans="1:7" ht="33" customHeight="1">
      <c r="A83" s="160" t="e">
        <f>#REF!</f>
        <v>#REF!</v>
      </c>
      <c r="B83" s="26" t="e">
        <f>#REF!</f>
        <v>#REF!</v>
      </c>
      <c r="C83" s="26" t="e">
        <f>#REF!</f>
        <v>#REF!</v>
      </c>
      <c r="D83" s="162" t="e">
        <f>#REF!</f>
        <v>#REF!</v>
      </c>
      <c r="E83" s="162" t="e">
        <f>#REF!</f>
        <v>#REF!</v>
      </c>
      <c r="F83" s="162" t="e">
        <f>#REF!</f>
        <v>#REF!</v>
      </c>
      <c r="G83" s="162" t="e">
        <f>#REF!</f>
        <v>#REF!</v>
      </c>
    </row>
    <row r="84" spans="1:7" ht="33" customHeight="1">
      <c r="A84" s="160" t="e">
        <f>#REF!</f>
        <v>#REF!</v>
      </c>
      <c r="B84" s="26" t="e">
        <f>#REF!</f>
        <v>#REF!</v>
      </c>
      <c r="C84" s="26" t="e">
        <f>#REF!</f>
        <v>#REF!</v>
      </c>
      <c r="D84" s="162" t="e">
        <f>#REF!</f>
        <v>#REF!</v>
      </c>
      <c r="E84" s="162" t="e">
        <f>#REF!</f>
        <v>#REF!</v>
      </c>
      <c r="F84" s="162" t="e">
        <f>#REF!</f>
        <v>#REF!</v>
      </c>
      <c r="G84" s="162" t="e">
        <f>#REF!</f>
        <v>#REF!</v>
      </c>
    </row>
    <row r="85" spans="1:7" ht="33" customHeight="1">
      <c r="A85" s="160" t="e">
        <f>#REF!</f>
        <v>#REF!</v>
      </c>
      <c r="B85" s="26" t="e">
        <f>#REF!</f>
        <v>#REF!</v>
      </c>
      <c r="C85" s="26" t="e">
        <f>#REF!</f>
        <v>#REF!</v>
      </c>
      <c r="D85" s="162" t="e">
        <f>#REF!</f>
        <v>#REF!</v>
      </c>
      <c r="E85" s="162" t="e">
        <f>#REF!</f>
        <v>#REF!</v>
      </c>
      <c r="F85" s="162" t="e">
        <f>#REF!</f>
        <v>#REF!</v>
      </c>
      <c r="G85" s="162" t="e">
        <f>#REF!</f>
        <v>#REF!</v>
      </c>
    </row>
    <row r="86" spans="1:7" ht="33" customHeight="1">
      <c r="A86" s="160" t="e">
        <f>#REF!</f>
        <v>#REF!</v>
      </c>
      <c r="B86" s="26" t="e">
        <f>#REF!</f>
        <v>#REF!</v>
      </c>
      <c r="C86" s="26" t="e">
        <f>#REF!</f>
        <v>#REF!</v>
      </c>
      <c r="D86" s="162" t="e">
        <f>#REF!</f>
        <v>#REF!</v>
      </c>
      <c r="E86" s="162" t="e">
        <f>#REF!</f>
        <v>#REF!</v>
      </c>
      <c r="F86" s="162" t="e">
        <f>#REF!</f>
        <v>#REF!</v>
      </c>
      <c r="G86" s="162" t="e">
        <f>#REF!</f>
        <v>#REF!</v>
      </c>
    </row>
    <row r="87" spans="1:7" ht="33" customHeight="1">
      <c r="A87" s="160" t="e">
        <f>#REF!</f>
        <v>#REF!</v>
      </c>
      <c r="B87" s="26" t="e">
        <f>#REF!</f>
        <v>#REF!</v>
      </c>
      <c r="C87" s="26" t="e">
        <f>#REF!</f>
        <v>#REF!</v>
      </c>
      <c r="D87" s="162" t="e">
        <f>#REF!</f>
        <v>#REF!</v>
      </c>
      <c r="E87" s="162" t="e">
        <f>#REF!</f>
        <v>#REF!</v>
      </c>
      <c r="F87" s="162" t="e">
        <f>#REF!</f>
        <v>#REF!</v>
      </c>
      <c r="G87" s="162" t="e">
        <f>#REF!</f>
        <v>#REF!</v>
      </c>
    </row>
    <row r="88" spans="1:7" ht="33" customHeight="1">
      <c r="A88" s="160" t="e">
        <f>#REF!</f>
        <v>#REF!</v>
      </c>
      <c r="B88" s="26" t="e">
        <f>#REF!</f>
        <v>#REF!</v>
      </c>
      <c r="C88" s="26" t="e">
        <f>#REF!</f>
        <v>#REF!</v>
      </c>
      <c r="D88" s="162" t="e">
        <f>#REF!</f>
        <v>#REF!</v>
      </c>
      <c r="E88" s="162" t="e">
        <f>#REF!</f>
        <v>#REF!</v>
      </c>
      <c r="F88" s="162" t="e">
        <f>#REF!</f>
        <v>#REF!</v>
      </c>
      <c r="G88" s="162" t="e">
        <f>#REF!</f>
        <v>#REF!</v>
      </c>
    </row>
    <row r="89" spans="1:7" ht="33" customHeight="1">
      <c r="A89" s="160" t="e">
        <f>#REF!</f>
        <v>#REF!</v>
      </c>
      <c r="B89" s="26" t="e">
        <f>#REF!</f>
        <v>#REF!</v>
      </c>
      <c r="C89" s="26" t="e">
        <f>#REF!</f>
        <v>#REF!</v>
      </c>
      <c r="D89" s="162" t="e">
        <f>#REF!</f>
        <v>#REF!</v>
      </c>
      <c r="E89" s="162" t="e">
        <f>#REF!</f>
        <v>#REF!</v>
      </c>
      <c r="F89" s="162" t="e">
        <f>#REF!</f>
        <v>#REF!</v>
      </c>
      <c r="G89" s="162" t="e">
        <f>#REF!</f>
        <v>#REF!</v>
      </c>
    </row>
    <row r="90" spans="1:7" ht="33" customHeight="1">
      <c r="A90" s="160" t="e">
        <f>#REF!</f>
        <v>#REF!</v>
      </c>
      <c r="B90" s="26" t="e">
        <f>#REF!</f>
        <v>#REF!</v>
      </c>
      <c r="C90" s="26" t="e">
        <f>#REF!</f>
        <v>#REF!</v>
      </c>
      <c r="D90" s="162" t="e">
        <f>#REF!</f>
        <v>#REF!</v>
      </c>
      <c r="E90" s="162" t="e">
        <f>#REF!</f>
        <v>#REF!</v>
      </c>
      <c r="F90" s="162" t="e">
        <f>#REF!</f>
        <v>#REF!</v>
      </c>
      <c r="G90" s="162" t="e">
        <f>#REF!</f>
        <v>#REF!</v>
      </c>
    </row>
    <row r="91" spans="1:7" ht="33" customHeight="1">
      <c r="A91" s="160" t="e">
        <f>#REF!</f>
        <v>#REF!</v>
      </c>
      <c r="B91" s="26" t="e">
        <f>#REF!</f>
        <v>#REF!</v>
      </c>
      <c r="C91" s="26" t="e">
        <f>#REF!</f>
        <v>#REF!</v>
      </c>
      <c r="D91" s="162" t="e">
        <f>#REF!</f>
        <v>#REF!</v>
      </c>
      <c r="E91" s="162" t="e">
        <f>#REF!</f>
        <v>#REF!</v>
      </c>
      <c r="F91" s="162" t="e">
        <f>#REF!</f>
        <v>#REF!</v>
      </c>
      <c r="G91" s="162" t="e">
        <f>#REF!</f>
        <v>#REF!</v>
      </c>
    </row>
    <row r="92" spans="1:7" ht="33" customHeight="1">
      <c r="A92" s="160" t="e">
        <f>#REF!</f>
        <v>#REF!</v>
      </c>
      <c r="B92" s="26" t="e">
        <f>#REF!</f>
        <v>#REF!</v>
      </c>
      <c r="C92" s="26" t="e">
        <f>#REF!</f>
        <v>#REF!</v>
      </c>
      <c r="D92" s="162" t="e">
        <f>#REF!</f>
        <v>#REF!</v>
      </c>
      <c r="E92" s="162" t="e">
        <f>#REF!</f>
        <v>#REF!</v>
      </c>
      <c r="F92" s="162" t="e">
        <f>#REF!</f>
        <v>#REF!</v>
      </c>
      <c r="G92" s="162" t="e">
        <f>#REF!</f>
        <v>#REF!</v>
      </c>
    </row>
    <row r="93" spans="1:7" ht="33" customHeight="1">
      <c r="A93" s="160" t="e">
        <f>#REF!</f>
        <v>#REF!</v>
      </c>
      <c r="B93" s="26" t="e">
        <f>#REF!</f>
        <v>#REF!</v>
      </c>
      <c r="C93" s="26" t="e">
        <f>#REF!</f>
        <v>#REF!</v>
      </c>
      <c r="D93" s="162" t="e">
        <f>#REF!</f>
        <v>#REF!</v>
      </c>
      <c r="E93" s="162" t="e">
        <f>#REF!</f>
        <v>#REF!</v>
      </c>
      <c r="F93" s="162" t="e">
        <f>#REF!</f>
        <v>#REF!</v>
      </c>
      <c r="G93" s="162" t="e">
        <f>#REF!</f>
        <v>#REF!</v>
      </c>
    </row>
    <row r="94" spans="1:7" ht="33" customHeight="1">
      <c r="A94" s="160" t="e">
        <f>#REF!</f>
        <v>#REF!</v>
      </c>
      <c r="B94" s="26" t="e">
        <f>#REF!</f>
        <v>#REF!</v>
      </c>
      <c r="C94" s="26" t="e">
        <f>#REF!</f>
        <v>#REF!</v>
      </c>
      <c r="D94" s="162" t="e">
        <f>#REF!</f>
        <v>#REF!</v>
      </c>
      <c r="E94" s="162" t="e">
        <f>#REF!</f>
        <v>#REF!</v>
      </c>
      <c r="F94" s="162" t="e">
        <f>#REF!</f>
        <v>#REF!</v>
      </c>
      <c r="G94" s="162" t="e">
        <f>#REF!</f>
        <v>#REF!</v>
      </c>
    </row>
    <row r="95" spans="1:7" ht="33" customHeight="1">
      <c r="A95" s="160" t="e">
        <f>#REF!</f>
        <v>#REF!</v>
      </c>
      <c r="B95" s="26" t="e">
        <f>#REF!</f>
        <v>#REF!</v>
      </c>
      <c r="C95" s="26" t="e">
        <f>#REF!</f>
        <v>#REF!</v>
      </c>
      <c r="D95" s="162" t="e">
        <f>#REF!</f>
        <v>#REF!</v>
      </c>
      <c r="E95" s="162" t="e">
        <f>#REF!</f>
        <v>#REF!</v>
      </c>
      <c r="F95" s="162" t="e">
        <f>#REF!</f>
        <v>#REF!</v>
      </c>
      <c r="G95" s="162" t="e">
        <f>#REF!</f>
        <v>#REF!</v>
      </c>
    </row>
    <row r="96" spans="1:7" ht="33" customHeight="1">
      <c r="A96" s="160" t="e">
        <f>#REF!</f>
        <v>#REF!</v>
      </c>
      <c r="B96" s="26" t="e">
        <f>#REF!</f>
        <v>#REF!</v>
      </c>
      <c r="C96" s="26" t="e">
        <f>#REF!</f>
        <v>#REF!</v>
      </c>
      <c r="D96" s="162" t="e">
        <f>#REF!</f>
        <v>#REF!</v>
      </c>
      <c r="E96" s="162" t="e">
        <f>#REF!</f>
        <v>#REF!</v>
      </c>
      <c r="F96" s="162" t="e">
        <f>#REF!</f>
        <v>#REF!</v>
      </c>
      <c r="G96" s="162" t="e">
        <f>#REF!</f>
        <v>#REF!</v>
      </c>
    </row>
    <row r="97" spans="1:7" ht="33" customHeight="1">
      <c r="A97" s="160" t="e">
        <f>#REF!</f>
        <v>#REF!</v>
      </c>
      <c r="B97" s="26" t="e">
        <f>#REF!</f>
        <v>#REF!</v>
      </c>
      <c r="C97" s="26" t="e">
        <f>#REF!</f>
        <v>#REF!</v>
      </c>
      <c r="D97" s="162" t="e">
        <f>#REF!</f>
        <v>#REF!</v>
      </c>
      <c r="E97" s="162" t="e">
        <f>#REF!</f>
        <v>#REF!</v>
      </c>
      <c r="F97" s="162" t="e">
        <f>#REF!</f>
        <v>#REF!</v>
      </c>
      <c r="G97" s="162" t="e">
        <f>#REF!</f>
        <v>#REF!</v>
      </c>
    </row>
    <row r="98" spans="1:7" ht="33" customHeight="1">
      <c r="A98" s="160" t="e">
        <f>#REF!</f>
        <v>#REF!</v>
      </c>
      <c r="B98" s="26" t="e">
        <f>#REF!</f>
        <v>#REF!</v>
      </c>
      <c r="C98" s="26" t="e">
        <f>#REF!</f>
        <v>#REF!</v>
      </c>
      <c r="D98" s="162" t="e">
        <f>#REF!</f>
        <v>#REF!</v>
      </c>
      <c r="E98" s="162" t="e">
        <f>#REF!</f>
        <v>#REF!</v>
      </c>
      <c r="F98" s="162" t="e">
        <f>#REF!</f>
        <v>#REF!</v>
      </c>
      <c r="G98" s="162" t="e">
        <f>#REF!</f>
        <v>#REF!</v>
      </c>
    </row>
    <row r="99" spans="1:7" ht="33" customHeight="1">
      <c r="A99" s="160" t="e">
        <f>#REF!</f>
        <v>#REF!</v>
      </c>
      <c r="B99" s="26" t="e">
        <f>#REF!</f>
        <v>#REF!</v>
      </c>
      <c r="C99" s="26" t="e">
        <f>#REF!</f>
        <v>#REF!</v>
      </c>
      <c r="D99" s="162" t="e">
        <f>#REF!</f>
        <v>#REF!</v>
      </c>
      <c r="E99" s="162" t="e">
        <f>#REF!</f>
        <v>#REF!</v>
      </c>
      <c r="F99" s="162" t="e">
        <f>#REF!</f>
        <v>#REF!</v>
      </c>
      <c r="G99" s="162" t="e">
        <f>#REF!</f>
        <v>#REF!</v>
      </c>
    </row>
    <row r="100" spans="1:7" ht="33" customHeight="1">
      <c r="A100" s="160" t="e">
        <f>#REF!</f>
        <v>#REF!</v>
      </c>
      <c r="B100" s="26" t="e">
        <f>#REF!</f>
        <v>#REF!</v>
      </c>
      <c r="C100" s="26" t="e">
        <f>#REF!</f>
        <v>#REF!</v>
      </c>
      <c r="D100" s="162" t="e">
        <f>#REF!</f>
        <v>#REF!</v>
      </c>
      <c r="E100" s="162" t="e">
        <f>#REF!</f>
        <v>#REF!</v>
      </c>
      <c r="F100" s="162" t="e">
        <f>#REF!</f>
        <v>#REF!</v>
      </c>
      <c r="G100" s="162" t="e">
        <f>#REF!</f>
        <v>#REF!</v>
      </c>
    </row>
    <row r="101" spans="1:7" ht="33" customHeight="1">
      <c r="A101" s="160" t="e">
        <f>#REF!</f>
        <v>#REF!</v>
      </c>
      <c r="B101" s="26" t="e">
        <f>#REF!</f>
        <v>#REF!</v>
      </c>
      <c r="C101" s="26" t="e">
        <f>#REF!</f>
        <v>#REF!</v>
      </c>
      <c r="D101" s="162" t="e">
        <f>#REF!</f>
        <v>#REF!</v>
      </c>
      <c r="E101" s="162" t="e">
        <f>#REF!</f>
        <v>#REF!</v>
      </c>
      <c r="F101" s="162" t="e">
        <f>#REF!</f>
        <v>#REF!</v>
      </c>
      <c r="G101" s="162" t="e">
        <f>#REF!</f>
        <v>#REF!</v>
      </c>
    </row>
    <row r="102" spans="1:7" ht="33" customHeight="1">
      <c r="A102" s="160" t="e">
        <f>#REF!</f>
        <v>#REF!</v>
      </c>
      <c r="B102" s="26" t="e">
        <f>#REF!</f>
        <v>#REF!</v>
      </c>
      <c r="C102" s="26" t="e">
        <f>#REF!</f>
        <v>#REF!</v>
      </c>
      <c r="D102" s="162" t="e">
        <f>#REF!</f>
        <v>#REF!</v>
      </c>
      <c r="E102" s="162" t="e">
        <f>#REF!</f>
        <v>#REF!</v>
      </c>
      <c r="F102" s="162" t="e">
        <f>#REF!</f>
        <v>#REF!</v>
      </c>
      <c r="G102" s="162" t="e">
        <f>#REF!</f>
        <v>#REF!</v>
      </c>
    </row>
    <row r="103" spans="1:7" ht="33" customHeight="1">
      <c r="A103" s="160" t="e">
        <f>#REF!</f>
        <v>#REF!</v>
      </c>
      <c r="B103" s="26" t="e">
        <f>#REF!</f>
        <v>#REF!</v>
      </c>
      <c r="C103" s="26" t="e">
        <f>#REF!</f>
        <v>#REF!</v>
      </c>
      <c r="D103" s="162" t="e">
        <f>#REF!</f>
        <v>#REF!</v>
      </c>
      <c r="E103" s="162" t="e">
        <f>#REF!</f>
        <v>#REF!</v>
      </c>
      <c r="F103" s="162" t="e">
        <f>#REF!</f>
        <v>#REF!</v>
      </c>
      <c r="G103" s="162" t="e">
        <f>#REF!</f>
        <v>#REF!</v>
      </c>
    </row>
    <row r="104" spans="1:7" ht="33" customHeight="1">
      <c r="A104" s="160" t="e">
        <f>#REF!</f>
        <v>#REF!</v>
      </c>
      <c r="B104" s="26" t="e">
        <f>#REF!</f>
        <v>#REF!</v>
      </c>
      <c r="C104" s="26" t="e">
        <f>#REF!</f>
        <v>#REF!</v>
      </c>
      <c r="D104" s="162" t="e">
        <f>#REF!</f>
        <v>#REF!</v>
      </c>
      <c r="E104" s="162" t="e">
        <f>#REF!</f>
        <v>#REF!</v>
      </c>
      <c r="F104" s="162" t="e">
        <f>#REF!</f>
        <v>#REF!</v>
      </c>
      <c r="G104" s="162" t="e">
        <f>#REF!</f>
        <v>#REF!</v>
      </c>
    </row>
    <row r="105" spans="1:7" ht="33" customHeight="1">
      <c r="A105" s="160" t="e">
        <f>#REF!</f>
        <v>#REF!</v>
      </c>
      <c r="B105" s="26" t="e">
        <f>#REF!</f>
        <v>#REF!</v>
      </c>
      <c r="C105" s="26" t="e">
        <f>#REF!</f>
        <v>#REF!</v>
      </c>
      <c r="D105" s="162" t="e">
        <f>#REF!</f>
        <v>#REF!</v>
      </c>
      <c r="E105" s="162" t="e">
        <f>#REF!</f>
        <v>#REF!</v>
      </c>
      <c r="F105" s="162" t="e">
        <f>#REF!</f>
        <v>#REF!</v>
      </c>
      <c r="G105" s="162" t="e">
        <f>#REF!</f>
        <v>#REF!</v>
      </c>
    </row>
    <row r="106" spans="1:7" ht="33" customHeight="1">
      <c r="A106" s="160" t="e">
        <f>#REF!</f>
        <v>#REF!</v>
      </c>
      <c r="B106" s="26" t="e">
        <f>#REF!</f>
        <v>#REF!</v>
      </c>
      <c r="C106" s="26" t="e">
        <f>#REF!</f>
        <v>#REF!</v>
      </c>
      <c r="D106" s="162" t="e">
        <f>#REF!</f>
        <v>#REF!</v>
      </c>
      <c r="E106" s="162" t="e">
        <f>#REF!</f>
        <v>#REF!</v>
      </c>
      <c r="F106" s="162" t="e">
        <f>#REF!</f>
        <v>#REF!</v>
      </c>
      <c r="G106" s="162" t="e">
        <f>#REF!</f>
        <v>#REF!</v>
      </c>
    </row>
    <row r="107" spans="1:7" ht="33" customHeight="1">
      <c r="A107" s="160" t="e">
        <f>#REF!</f>
        <v>#REF!</v>
      </c>
      <c r="B107" s="26" t="e">
        <f>#REF!</f>
        <v>#REF!</v>
      </c>
      <c r="C107" s="26" t="e">
        <f>#REF!</f>
        <v>#REF!</v>
      </c>
      <c r="D107" s="162" t="e">
        <f>#REF!</f>
        <v>#REF!</v>
      </c>
      <c r="E107" s="162" t="e">
        <f>#REF!</f>
        <v>#REF!</v>
      </c>
      <c r="F107" s="162" t="e">
        <f>#REF!</f>
        <v>#REF!</v>
      </c>
      <c r="G107" s="162" t="e">
        <f>#REF!</f>
        <v>#REF!</v>
      </c>
    </row>
    <row r="108" spans="1:7" ht="33" customHeight="1">
      <c r="A108" s="160" t="e">
        <f>#REF!</f>
        <v>#REF!</v>
      </c>
      <c r="B108" s="26" t="e">
        <f>#REF!</f>
        <v>#REF!</v>
      </c>
      <c r="C108" s="26" t="e">
        <f>#REF!</f>
        <v>#REF!</v>
      </c>
      <c r="D108" s="162" t="e">
        <f>#REF!</f>
        <v>#REF!</v>
      </c>
      <c r="E108" s="162" t="e">
        <f>#REF!</f>
        <v>#REF!</v>
      </c>
      <c r="F108" s="162" t="e">
        <f>#REF!</f>
        <v>#REF!</v>
      </c>
      <c r="G108" s="162" t="e">
        <f>#REF!</f>
        <v>#REF!</v>
      </c>
    </row>
    <row r="109" spans="1:7" ht="33" customHeight="1">
      <c r="A109" s="160" t="e">
        <f>#REF!</f>
        <v>#REF!</v>
      </c>
      <c r="B109" s="26" t="e">
        <f>#REF!</f>
        <v>#REF!</v>
      </c>
      <c r="C109" s="26" t="e">
        <f>#REF!</f>
        <v>#REF!</v>
      </c>
      <c r="D109" s="162" t="e">
        <f>#REF!</f>
        <v>#REF!</v>
      </c>
      <c r="E109" s="162" t="e">
        <f>#REF!</f>
        <v>#REF!</v>
      </c>
      <c r="F109" s="162" t="e">
        <f>#REF!</f>
        <v>#REF!</v>
      </c>
      <c r="G109" s="162" t="e">
        <f>#REF!</f>
        <v>#REF!</v>
      </c>
    </row>
    <row r="110" spans="1:7" ht="33" customHeight="1">
      <c r="A110" s="160" t="e">
        <f>#REF!</f>
        <v>#REF!</v>
      </c>
      <c r="B110" s="26" t="e">
        <f>#REF!</f>
        <v>#REF!</v>
      </c>
      <c r="C110" s="26" t="e">
        <f>#REF!</f>
        <v>#REF!</v>
      </c>
      <c r="D110" s="162" t="e">
        <f>#REF!</f>
        <v>#REF!</v>
      </c>
      <c r="E110" s="162" t="e">
        <f>#REF!</f>
        <v>#REF!</v>
      </c>
      <c r="F110" s="162" t="e">
        <f>#REF!</f>
        <v>#REF!</v>
      </c>
      <c r="G110" s="162" t="e">
        <f>#REF!</f>
        <v>#REF!</v>
      </c>
    </row>
    <row r="111" spans="1:7" ht="33" customHeight="1">
      <c r="A111" s="160" t="e">
        <f>#REF!</f>
        <v>#REF!</v>
      </c>
      <c r="B111" s="26" t="e">
        <f>#REF!</f>
        <v>#REF!</v>
      </c>
      <c r="C111" s="26" t="e">
        <f>#REF!</f>
        <v>#REF!</v>
      </c>
      <c r="D111" s="162" t="e">
        <f>#REF!</f>
        <v>#REF!</v>
      </c>
      <c r="E111" s="162" t="e">
        <f>#REF!</f>
        <v>#REF!</v>
      </c>
      <c r="F111" s="162" t="e">
        <f>#REF!</f>
        <v>#REF!</v>
      </c>
      <c r="G111" s="162" t="e">
        <f>#REF!</f>
        <v>#REF!</v>
      </c>
    </row>
    <row r="112" spans="1:7" ht="33" customHeight="1">
      <c r="A112" s="160" t="e">
        <f>#REF!</f>
        <v>#REF!</v>
      </c>
      <c r="B112" s="26" t="e">
        <f>#REF!</f>
        <v>#REF!</v>
      </c>
      <c r="C112" s="26" t="e">
        <f>#REF!</f>
        <v>#REF!</v>
      </c>
      <c r="D112" s="162" t="e">
        <f>#REF!</f>
        <v>#REF!</v>
      </c>
      <c r="E112" s="162" t="e">
        <f>#REF!</f>
        <v>#REF!</v>
      </c>
      <c r="F112" s="162" t="e">
        <f>#REF!</f>
        <v>#REF!</v>
      </c>
      <c r="G112" s="162" t="e">
        <f>#REF!</f>
        <v>#REF!</v>
      </c>
    </row>
    <row r="113" spans="1:7" ht="33" customHeight="1">
      <c r="A113" s="160" t="e">
        <f>#REF!</f>
        <v>#REF!</v>
      </c>
      <c r="B113" s="26" t="e">
        <f>#REF!</f>
        <v>#REF!</v>
      </c>
      <c r="C113" s="26" t="e">
        <f>#REF!</f>
        <v>#REF!</v>
      </c>
      <c r="D113" s="162" t="e">
        <f>#REF!</f>
        <v>#REF!</v>
      </c>
      <c r="E113" s="162" t="e">
        <f>#REF!</f>
        <v>#REF!</v>
      </c>
      <c r="F113" s="162" t="e">
        <f>#REF!</f>
        <v>#REF!</v>
      </c>
      <c r="G113" s="162" t="e">
        <f>#REF!</f>
        <v>#REF!</v>
      </c>
    </row>
    <row r="114" spans="1:7" ht="33" customHeight="1">
      <c r="A114" s="160" t="e">
        <f>#REF!</f>
        <v>#REF!</v>
      </c>
      <c r="B114" s="26" t="e">
        <f>#REF!</f>
        <v>#REF!</v>
      </c>
      <c r="C114" s="26" t="e">
        <f>#REF!</f>
        <v>#REF!</v>
      </c>
      <c r="D114" s="162" t="e">
        <f>#REF!</f>
        <v>#REF!</v>
      </c>
      <c r="E114" s="162" t="e">
        <f>#REF!</f>
        <v>#REF!</v>
      </c>
      <c r="F114" s="162" t="e">
        <f>#REF!</f>
        <v>#REF!</v>
      </c>
      <c r="G114" s="162" t="e">
        <f>#REF!</f>
        <v>#REF!</v>
      </c>
    </row>
    <row r="115" spans="1:7" ht="33" customHeight="1">
      <c r="A115" s="160" t="e">
        <f>#REF!</f>
        <v>#REF!</v>
      </c>
      <c r="B115" s="26" t="e">
        <f>#REF!</f>
        <v>#REF!</v>
      </c>
      <c r="C115" s="26" t="e">
        <f>#REF!</f>
        <v>#REF!</v>
      </c>
      <c r="D115" s="162" t="e">
        <f>#REF!</f>
        <v>#REF!</v>
      </c>
      <c r="E115" s="162" t="e">
        <f>#REF!</f>
        <v>#REF!</v>
      </c>
      <c r="F115" s="162" t="e">
        <f>#REF!</f>
        <v>#REF!</v>
      </c>
      <c r="G115" s="162" t="e">
        <f>#REF!</f>
        <v>#REF!</v>
      </c>
    </row>
    <row r="116" spans="1:7" ht="33" customHeight="1">
      <c r="A116" s="160" t="e">
        <f>#REF!</f>
        <v>#REF!</v>
      </c>
      <c r="B116" s="26" t="e">
        <f>#REF!</f>
        <v>#REF!</v>
      </c>
      <c r="C116" s="26" t="e">
        <f>#REF!</f>
        <v>#REF!</v>
      </c>
      <c r="D116" s="162" t="e">
        <f>#REF!</f>
        <v>#REF!</v>
      </c>
      <c r="E116" s="162" t="e">
        <f>#REF!</f>
        <v>#REF!</v>
      </c>
      <c r="F116" s="162" t="e">
        <f>#REF!</f>
        <v>#REF!</v>
      </c>
      <c r="G116" s="162" t="e">
        <f>#REF!</f>
        <v>#REF!</v>
      </c>
    </row>
    <row r="117" spans="1:7" ht="33" customHeight="1">
      <c r="A117" s="160" t="e">
        <f>#REF!</f>
        <v>#REF!</v>
      </c>
      <c r="B117" s="26" t="e">
        <f>#REF!</f>
        <v>#REF!</v>
      </c>
      <c r="C117" s="26" t="e">
        <f>#REF!</f>
        <v>#REF!</v>
      </c>
      <c r="D117" s="162" t="e">
        <f>#REF!</f>
        <v>#REF!</v>
      </c>
      <c r="E117" s="162" t="e">
        <f>#REF!</f>
        <v>#REF!</v>
      </c>
      <c r="F117" s="162" t="e">
        <f>#REF!</f>
        <v>#REF!</v>
      </c>
      <c r="G117" s="162" t="e">
        <f>#REF!</f>
        <v>#REF!</v>
      </c>
    </row>
    <row r="118" spans="1:7" ht="33" customHeight="1">
      <c r="A118" s="160" t="e">
        <f>#REF!</f>
        <v>#REF!</v>
      </c>
      <c r="B118" s="26" t="e">
        <f>#REF!</f>
        <v>#REF!</v>
      </c>
      <c r="C118" s="26" t="e">
        <f>#REF!</f>
        <v>#REF!</v>
      </c>
      <c r="D118" s="162" t="e">
        <f>#REF!</f>
        <v>#REF!</v>
      </c>
      <c r="E118" s="162" t="e">
        <f>#REF!</f>
        <v>#REF!</v>
      </c>
      <c r="F118" s="162" t="e">
        <f>#REF!</f>
        <v>#REF!</v>
      </c>
      <c r="G118" s="162" t="e">
        <f>#REF!</f>
        <v>#REF!</v>
      </c>
    </row>
    <row r="119" spans="1:7" ht="33" customHeight="1">
      <c r="A119" s="160" t="e">
        <f>#REF!</f>
        <v>#REF!</v>
      </c>
      <c r="B119" s="26" t="e">
        <f>#REF!</f>
        <v>#REF!</v>
      </c>
      <c r="C119" s="26" t="e">
        <f>#REF!</f>
        <v>#REF!</v>
      </c>
      <c r="D119" s="162" t="e">
        <f>#REF!</f>
        <v>#REF!</v>
      </c>
      <c r="E119" s="162" t="e">
        <f>#REF!</f>
        <v>#REF!</v>
      </c>
      <c r="F119" s="162" t="e">
        <f>#REF!</f>
        <v>#REF!</v>
      </c>
      <c r="G119" s="162" t="e">
        <f>#REF!</f>
        <v>#REF!</v>
      </c>
    </row>
    <row r="120" spans="1:7" ht="33" customHeight="1">
      <c r="A120" s="160" t="e">
        <f>#REF!</f>
        <v>#REF!</v>
      </c>
      <c r="B120" s="26" t="e">
        <f>#REF!</f>
        <v>#REF!</v>
      </c>
      <c r="C120" s="26" t="e">
        <f>#REF!</f>
        <v>#REF!</v>
      </c>
      <c r="D120" s="162" t="e">
        <f>#REF!</f>
        <v>#REF!</v>
      </c>
      <c r="E120" s="162" t="e">
        <f>#REF!</f>
        <v>#REF!</v>
      </c>
      <c r="F120" s="162" t="e">
        <f>#REF!</f>
        <v>#REF!</v>
      </c>
      <c r="G120" s="162" t="e">
        <f>#REF!</f>
        <v>#REF!</v>
      </c>
    </row>
    <row r="121" spans="1:7" ht="33" customHeight="1">
      <c r="A121" s="160" t="e">
        <f>#REF!</f>
        <v>#REF!</v>
      </c>
      <c r="B121" s="26" t="e">
        <f>#REF!</f>
        <v>#REF!</v>
      </c>
      <c r="C121" s="26" t="e">
        <f>#REF!</f>
        <v>#REF!</v>
      </c>
      <c r="D121" s="162" t="e">
        <f>#REF!</f>
        <v>#REF!</v>
      </c>
      <c r="E121" s="162" t="e">
        <f>#REF!</f>
        <v>#REF!</v>
      </c>
      <c r="F121" s="162" t="e">
        <f>#REF!</f>
        <v>#REF!</v>
      </c>
      <c r="G121" s="162" t="e">
        <f>#REF!</f>
        <v>#REF!</v>
      </c>
    </row>
    <row r="122" spans="1:7" ht="33" customHeight="1">
      <c r="A122" s="160" t="e">
        <f>#REF!</f>
        <v>#REF!</v>
      </c>
      <c r="B122" s="26" t="e">
        <f>#REF!</f>
        <v>#REF!</v>
      </c>
      <c r="C122" s="26" t="e">
        <f>#REF!</f>
        <v>#REF!</v>
      </c>
      <c r="D122" s="162" t="e">
        <f>#REF!</f>
        <v>#REF!</v>
      </c>
      <c r="E122" s="162" t="e">
        <f>#REF!</f>
        <v>#REF!</v>
      </c>
      <c r="F122" s="162" t="e">
        <f>#REF!</f>
        <v>#REF!</v>
      </c>
      <c r="G122" s="162" t="e">
        <f>#REF!</f>
        <v>#REF!</v>
      </c>
    </row>
    <row r="123" spans="1:7" ht="33" customHeight="1">
      <c r="A123" s="160" t="e">
        <f>#REF!</f>
        <v>#REF!</v>
      </c>
      <c r="B123" s="26" t="e">
        <f>#REF!</f>
        <v>#REF!</v>
      </c>
      <c r="C123" s="26" t="e">
        <f>#REF!</f>
        <v>#REF!</v>
      </c>
      <c r="D123" s="162" t="e">
        <f>#REF!</f>
        <v>#REF!</v>
      </c>
      <c r="E123" s="162" t="e">
        <f>#REF!</f>
        <v>#REF!</v>
      </c>
      <c r="F123" s="162" t="e">
        <f>#REF!</f>
        <v>#REF!</v>
      </c>
      <c r="G123" s="162" t="e">
        <f>#REF!</f>
        <v>#REF!</v>
      </c>
    </row>
    <row r="124" spans="1:7" ht="33" customHeight="1">
      <c r="A124" s="160" t="e">
        <f>#REF!</f>
        <v>#REF!</v>
      </c>
      <c r="B124" s="26" t="e">
        <f>#REF!</f>
        <v>#REF!</v>
      </c>
      <c r="C124" s="26" t="e">
        <f>#REF!</f>
        <v>#REF!</v>
      </c>
      <c r="D124" s="162" t="e">
        <f>#REF!</f>
        <v>#REF!</v>
      </c>
      <c r="E124" s="162" t="e">
        <f>#REF!</f>
        <v>#REF!</v>
      </c>
      <c r="F124" s="162" t="e">
        <f>#REF!</f>
        <v>#REF!</v>
      </c>
      <c r="G124" s="162" t="e">
        <f>#REF!</f>
        <v>#REF!</v>
      </c>
    </row>
    <row r="125" spans="1:7" ht="33" customHeight="1">
      <c r="A125" s="160" t="e">
        <f>#REF!</f>
        <v>#REF!</v>
      </c>
      <c r="B125" s="26" t="e">
        <f>#REF!</f>
        <v>#REF!</v>
      </c>
      <c r="C125" s="26" t="e">
        <f>#REF!</f>
        <v>#REF!</v>
      </c>
      <c r="D125" s="162" t="e">
        <f>#REF!</f>
        <v>#REF!</v>
      </c>
      <c r="E125" s="162" t="e">
        <f>#REF!</f>
        <v>#REF!</v>
      </c>
      <c r="F125" s="162" t="e">
        <f>#REF!</f>
        <v>#REF!</v>
      </c>
      <c r="G125" s="162" t="e">
        <f>#REF!</f>
        <v>#REF!</v>
      </c>
    </row>
    <row r="126" spans="1:7" ht="33" customHeight="1">
      <c r="A126" s="160" t="e">
        <f>#REF!</f>
        <v>#REF!</v>
      </c>
      <c r="B126" s="26" t="e">
        <f>#REF!</f>
        <v>#REF!</v>
      </c>
      <c r="C126" s="26" t="e">
        <f>#REF!</f>
        <v>#REF!</v>
      </c>
      <c r="D126" s="162" t="e">
        <f>#REF!</f>
        <v>#REF!</v>
      </c>
      <c r="E126" s="162" t="e">
        <f>#REF!</f>
        <v>#REF!</v>
      </c>
      <c r="F126" s="162" t="e">
        <f>#REF!</f>
        <v>#REF!</v>
      </c>
      <c r="G126" s="162" t="e">
        <f>#REF!</f>
        <v>#REF!</v>
      </c>
    </row>
    <row r="127" spans="1:7" ht="33" customHeight="1">
      <c r="A127" s="160" t="e">
        <f>#REF!</f>
        <v>#REF!</v>
      </c>
      <c r="B127" s="26" t="e">
        <f>#REF!</f>
        <v>#REF!</v>
      </c>
      <c r="C127" s="26" t="e">
        <f>#REF!</f>
        <v>#REF!</v>
      </c>
      <c r="D127" s="162" t="e">
        <f>#REF!</f>
        <v>#REF!</v>
      </c>
      <c r="E127" s="162" t="e">
        <f>#REF!</f>
        <v>#REF!</v>
      </c>
      <c r="F127" s="162" t="e">
        <f>#REF!</f>
        <v>#REF!</v>
      </c>
      <c r="G127" s="162" t="e">
        <f>#REF!</f>
        <v>#REF!</v>
      </c>
    </row>
    <row r="128" spans="1:7" ht="33" customHeight="1">
      <c r="A128" s="160" t="e">
        <f>#REF!</f>
        <v>#REF!</v>
      </c>
      <c r="B128" s="26" t="e">
        <f>#REF!</f>
        <v>#REF!</v>
      </c>
      <c r="C128" s="26" t="e">
        <f>#REF!</f>
        <v>#REF!</v>
      </c>
      <c r="D128" s="162" t="e">
        <f>#REF!</f>
        <v>#REF!</v>
      </c>
      <c r="E128" s="162" t="e">
        <f>#REF!</f>
        <v>#REF!</v>
      </c>
      <c r="F128" s="162" t="e">
        <f>#REF!</f>
        <v>#REF!</v>
      </c>
      <c r="G128" s="162" t="e">
        <f>#REF!</f>
        <v>#REF!</v>
      </c>
    </row>
    <row r="129" spans="1:7" ht="33" customHeight="1">
      <c r="A129" s="160" t="e">
        <f>#REF!</f>
        <v>#REF!</v>
      </c>
      <c r="B129" s="26" t="e">
        <f>#REF!</f>
        <v>#REF!</v>
      </c>
      <c r="C129" s="26" t="e">
        <f>#REF!</f>
        <v>#REF!</v>
      </c>
      <c r="D129" s="162" t="e">
        <f>#REF!</f>
        <v>#REF!</v>
      </c>
      <c r="E129" s="162" t="e">
        <f>#REF!</f>
        <v>#REF!</v>
      </c>
      <c r="F129" s="162" t="e">
        <f>#REF!</f>
        <v>#REF!</v>
      </c>
      <c r="G129" s="162" t="e">
        <f>#REF!</f>
        <v>#REF!</v>
      </c>
    </row>
    <row r="130" spans="1:7" ht="33" customHeight="1">
      <c r="A130" s="160" t="e">
        <f>#REF!</f>
        <v>#REF!</v>
      </c>
      <c r="B130" s="26" t="e">
        <f>#REF!</f>
        <v>#REF!</v>
      </c>
      <c r="C130" s="26" t="e">
        <f>#REF!</f>
        <v>#REF!</v>
      </c>
      <c r="D130" s="162" t="e">
        <f>#REF!</f>
        <v>#REF!</v>
      </c>
      <c r="E130" s="162" t="e">
        <f>#REF!</f>
        <v>#REF!</v>
      </c>
      <c r="F130" s="162" t="e">
        <f>#REF!</f>
        <v>#REF!</v>
      </c>
      <c r="G130" s="162" t="e">
        <f>#REF!</f>
        <v>#REF!</v>
      </c>
    </row>
    <row r="131" spans="1:7" ht="33" customHeight="1">
      <c r="A131" s="160" t="e">
        <f>#REF!</f>
        <v>#REF!</v>
      </c>
      <c r="B131" s="26" t="e">
        <f>#REF!</f>
        <v>#REF!</v>
      </c>
      <c r="C131" s="26" t="e">
        <f>#REF!</f>
        <v>#REF!</v>
      </c>
      <c r="D131" s="162" t="e">
        <f>#REF!</f>
        <v>#REF!</v>
      </c>
      <c r="E131" s="162" t="e">
        <f>#REF!</f>
        <v>#REF!</v>
      </c>
      <c r="F131" s="162" t="e">
        <f>#REF!</f>
        <v>#REF!</v>
      </c>
      <c r="G131" s="162" t="e">
        <f>#REF!</f>
        <v>#REF!</v>
      </c>
    </row>
    <row r="132" spans="1:7" ht="33" customHeight="1">
      <c r="A132" s="160" t="e">
        <f>#REF!</f>
        <v>#REF!</v>
      </c>
      <c r="B132" s="26" t="e">
        <f>#REF!</f>
        <v>#REF!</v>
      </c>
      <c r="C132" s="26" t="e">
        <f>#REF!</f>
        <v>#REF!</v>
      </c>
      <c r="D132" s="162" t="e">
        <f>#REF!</f>
        <v>#REF!</v>
      </c>
      <c r="E132" s="162" t="e">
        <f>#REF!</f>
        <v>#REF!</v>
      </c>
      <c r="F132" s="162" t="e">
        <f>#REF!</f>
        <v>#REF!</v>
      </c>
      <c r="G132" s="162" t="e">
        <f>#REF!</f>
        <v>#REF!</v>
      </c>
    </row>
    <row r="133" spans="1:7" ht="33" customHeight="1">
      <c r="A133" s="160" t="e">
        <f>#REF!</f>
        <v>#REF!</v>
      </c>
      <c r="B133" s="26" t="e">
        <f>#REF!</f>
        <v>#REF!</v>
      </c>
      <c r="C133" s="26" t="e">
        <f>#REF!</f>
        <v>#REF!</v>
      </c>
      <c r="D133" s="162" t="e">
        <f>#REF!</f>
        <v>#REF!</v>
      </c>
      <c r="E133" s="162" t="e">
        <f>#REF!</f>
        <v>#REF!</v>
      </c>
      <c r="F133" s="162" t="e">
        <f>#REF!</f>
        <v>#REF!</v>
      </c>
      <c r="G133" s="162" t="e">
        <f>#REF!</f>
        <v>#REF!</v>
      </c>
    </row>
    <row r="134" spans="1:7" ht="33" customHeight="1">
      <c r="A134" s="160" t="e">
        <f>#REF!</f>
        <v>#REF!</v>
      </c>
      <c r="B134" s="26" t="e">
        <f>#REF!</f>
        <v>#REF!</v>
      </c>
      <c r="C134" s="26" t="e">
        <f>#REF!</f>
        <v>#REF!</v>
      </c>
      <c r="D134" s="162" t="e">
        <f>#REF!</f>
        <v>#REF!</v>
      </c>
      <c r="E134" s="162" t="e">
        <f>#REF!</f>
        <v>#REF!</v>
      </c>
      <c r="F134" s="162" t="e">
        <f>#REF!</f>
        <v>#REF!</v>
      </c>
      <c r="G134" s="162" t="e">
        <f>#REF!</f>
        <v>#REF!</v>
      </c>
    </row>
    <row r="135" spans="1:7" ht="33" customHeight="1">
      <c r="A135" s="160" t="e">
        <f>#REF!</f>
        <v>#REF!</v>
      </c>
      <c r="B135" s="26" t="e">
        <f>#REF!</f>
        <v>#REF!</v>
      </c>
      <c r="C135" s="26" t="e">
        <f>#REF!</f>
        <v>#REF!</v>
      </c>
      <c r="D135" s="162" t="e">
        <f>#REF!</f>
        <v>#REF!</v>
      </c>
      <c r="E135" s="162" t="e">
        <f>#REF!</f>
        <v>#REF!</v>
      </c>
      <c r="F135" s="162" t="e">
        <f>#REF!</f>
        <v>#REF!</v>
      </c>
      <c r="G135" s="162" t="e">
        <f>#REF!</f>
        <v>#REF!</v>
      </c>
    </row>
    <row r="136" spans="1:7" ht="33" customHeight="1">
      <c r="A136" s="160" t="e">
        <f>#REF!</f>
        <v>#REF!</v>
      </c>
      <c r="B136" s="26" t="e">
        <f>#REF!</f>
        <v>#REF!</v>
      </c>
      <c r="C136" s="26" t="e">
        <f>#REF!</f>
        <v>#REF!</v>
      </c>
      <c r="D136" s="162" t="e">
        <f>#REF!</f>
        <v>#REF!</v>
      </c>
      <c r="E136" s="162" t="e">
        <f>#REF!</f>
        <v>#REF!</v>
      </c>
      <c r="F136" s="162" t="e">
        <f>#REF!</f>
        <v>#REF!</v>
      </c>
      <c r="G136" s="162" t="e">
        <f>#REF!</f>
        <v>#REF!</v>
      </c>
    </row>
    <row r="137" spans="1:7" ht="33" customHeight="1">
      <c r="A137" s="160" t="e">
        <f>#REF!</f>
        <v>#REF!</v>
      </c>
      <c r="B137" s="26" t="e">
        <f>#REF!</f>
        <v>#REF!</v>
      </c>
      <c r="C137" s="26" t="e">
        <f>#REF!</f>
        <v>#REF!</v>
      </c>
      <c r="D137" s="162" t="e">
        <f>#REF!</f>
        <v>#REF!</v>
      </c>
      <c r="E137" s="162" t="e">
        <f>#REF!</f>
        <v>#REF!</v>
      </c>
      <c r="F137" s="162" t="e">
        <f>#REF!</f>
        <v>#REF!</v>
      </c>
      <c r="G137" s="162" t="e">
        <f>#REF!</f>
        <v>#REF!</v>
      </c>
    </row>
    <row r="138" spans="1:7" ht="33" customHeight="1">
      <c r="A138" s="160" t="e">
        <f>#REF!</f>
        <v>#REF!</v>
      </c>
      <c r="B138" s="26" t="e">
        <f>#REF!</f>
        <v>#REF!</v>
      </c>
      <c r="C138" s="26" t="e">
        <f>#REF!</f>
        <v>#REF!</v>
      </c>
      <c r="D138" s="162" t="e">
        <f>#REF!</f>
        <v>#REF!</v>
      </c>
      <c r="E138" s="162" t="e">
        <f>#REF!</f>
        <v>#REF!</v>
      </c>
      <c r="F138" s="162" t="e">
        <f>#REF!</f>
        <v>#REF!</v>
      </c>
      <c r="G138" s="162" t="e">
        <f>#REF!</f>
        <v>#REF!</v>
      </c>
    </row>
    <row r="139" spans="1:7" ht="33" customHeight="1">
      <c r="A139" s="160" t="e">
        <f>#REF!</f>
        <v>#REF!</v>
      </c>
      <c r="B139" s="26" t="e">
        <f>#REF!</f>
        <v>#REF!</v>
      </c>
      <c r="C139" s="26" t="e">
        <f>#REF!</f>
        <v>#REF!</v>
      </c>
      <c r="D139" s="162" t="e">
        <f>#REF!</f>
        <v>#REF!</v>
      </c>
      <c r="E139" s="162" t="e">
        <f>#REF!</f>
        <v>#REF!</v>
      </c>
      <c r="F139" s="162" t="e">
        <f>#REF!</f>
        <v>#REF!</v>
      </c>
      <c r="G139" s="162" t="e">
        <f>#REF!</f>
        <v>#REF!</v>
      </c>
    </row>
    <row r="140" spans="1:7" ht="33" customHeight="1">
      <c r="A140" s="160" t="e">
        <f>#REF!</f>
        <v>#REF!</v>
      </c>
      <c r="B140" s="26" t="e">
        <f>#REF!</f>
        <v>#REF!</v>
      </c>
      <c r="C140" s="26" t="e">
        <f>#REF!</f>
        <v>#REF!</v>
      </c>
      <c r="D140" s="162" t="e">
        <f>#REF!</f>
        <v>#REF!</v>
      </c>
      <c r="E140" s="162" t="e">
        <f>#REF!</f>
        <v>#REF!</v>
      </c>
      <c r="F140" s="162" t="e">
        <f>#REF!</f>
        <v>#REF!</v>
      </c>
      <c r="G140" s="162" t="e">
        <f>#REF!</f>
        <v>#REF!</v>
      </c>
    </row>
    <row r="141" spans="1:7" ht="33" customHeight="1">
      <c r="A141" s="160" t="e">
        <f>#REF!</f>
        <v>#REF!</v>
      </c>
      <c r="B141" s="26" t="e">
        <f>#REF!</f>
        <v>#REF!</v>
      </c>
      <c r="C141" s="26" t="e">
        <f>#REF!</f>
        <v>#REF!</v>
      </c>
      <c r="D141" s="162" t="e">
        <f>#REF!</f>
        <v>#REF!</v>
      </c>
      <c r="E141" s="162" t="e">
        <f>#REF!</f>
        <v>#REF!</v>
      </c>
      <c r="F141" s="162" t="e">
        <f>#REF!</f>
        <v>#REF!</v>
      </c>
      <c r="G141" s="162" t="e">
        <f>#REF!</f>
        <v>#REF!</v>
      </c>
    </row>
    <row r="142" spans="1:7" ht="33" customHeight="1">
      <c r="A142" s="160" t="e">
        <f>#REF!</f>
        <v>#REF!</v>
      </c>
      <c r="B142" s="26" t="e">
        <f>#REF!</f>
        <v>#REF!</v>
      </c>
      <c r="C142" s="26" t="e">
        <f>#REF!</f>
        <v>#REF!</v>
      </c>
      <c r="D142" s="162" t="e">
        <f>#REF!</f>
        <v>#REF!</v>
      </c>
      <c r="E142" s="162" t="e">
        <f>#REF!</f>
        <v>#REF!</v>
      </c>
      <c r="F142" s="162" t="e">
        <f>#REF!</f>
        <v>#REF!</v>
      </c>
      <c r="G142" s="162" t="e">
        <f>#REF!</f>
        <v>#REF!</v>
      </c>
    </row>
    <row r="143" spans="1:7" ht="33" customHeight="1">
      <c r="A143" s="160" t="e">
        <f>#REF!</f>
        <v>#REF!</v>
      </c>
      <c r="B143" s="26" t="e">
        <f>#REF!</f>
        <v>#REF!</v>
      </c>
      <c r="C143" s="26" t="e">
        <f>#REF!</f>
        <v>#REF!</v>
      </c>
      <c r="D143" s="162" t="e">
        <f>#REF!</f>
        <v>#REF!</v>
      </c>
      <c r="E143" s="162" t="e">
        <f>#REF!</f>
        <v>#REF!</v>
      </c>
      <c r="F143" s="162" t="e">
        <f>#REF!</f>
        <v>#REF!</v>
      </c>
      <c r="G143" s="162" t="e">
        <f>#REF!</f>
        <v>#REF!</v>
      </c>
    </row>
    <row r="144" spans="1:7" ht="33" customHeight="1">
      <c r="A144" s="160" t="e">
        <f>#REF!</f>
        <v>#REF!</v>
      </c>
      <c r="B144" s="26" t="e">
        <f>#REF!</f>
        <v>#REF!</v>
      </c>
      <c r="C144" s="26" t="e">
        <f>#REF!</f>
        <v>#REF!</v>
      </c>
      <c r="D144" s="162" t="e">
        <f>#REF!</f>
        <v>#REF!</v>
      </c>
      <c r="E144" s="162" t="e">
        <f>#REF!</f>
        <v>#REF!</v>
      </c>
      <c r="F144" s="162" t="e">
        <f>#REF!</f>
        <v>#REF!</v>
      </c>
      <c r="G144" s="162" t="e">
        <f>#REF!</f>
        <v>#REF!</v>
      </c>
    </row>
    <row r="145" spans="1:7" ht="33" customHeight="1">
      <c r="A145" s="160" t="e">
        <f>#REF!</f>
        <v>#REF!</v>
      </c>
      <c r="B145" s="26" t="e">
        <f>#REF!</f>
        <v>#REF!</v>
      </c>
      <c r="C145" s="26" t="e">
        <f>#REF!</f>
        <v>#REF!</v>
      </c>
      <c r="D145" s="162" t="e">
        <f>#REF!</f>
        <v>#REF!</v>
      </c>
      <c r="E145" s="162" t="e">
        <f>#REF!</f>
        <v>#REF!</v>
      </c>
      <c r="F145" s="162" t="e">
        <f>#REF!</f>
        <v>#REF!</v>
      </c>
      <c r="G145" s="162" t="e">
        <f>#REF!</f>
        <v>#REF!</v>
      </c>
    </row>
    <row r="146" spans="1:7" ht="33" customHeight="1">
      <c r="A146" s="160" t="e">
        <f>#REF!</f>
        <v>#REF!</v>
      </c>
      <c r="B146" s="26" t="e">
        <f>#REF!</f>
        <v>#REF!</v>
      </c>
      <c r="C146" s="26" t="e">
        <f>#REF!</f>
        <v>#REF!</v>
      </c>
      <c r="D146" s="162" t="e">
        <f>#REF!</f>
        <v>#REF!</v>
      </c>
      <c r="E146" s="162" t="e">
        <f>#REF!</f>
        <v>#REF!</v>
      </c>
      <c r="F146" s="162" t="e">
        <f>#REF!</f>
        <v>#REF!</v>
      </c>
      <c r="G146" s="162" t="e">
        <f>#REF!</f>
        <v>#REF!</v>
      </c>
    </row>
    <row r="147" spans="1:7" ht="33" customHeight="1">
      <c r="A147" s="160" t="e">
        <f>#REF!</f>
        <v>#REF!</v>
      </c>
      <c r="B147" s="26" t="e">
        <f>#REF!</f>
        <v>#REF!</v>
      </c>
      <c r="C147" s="26" t="e">
        <f>#REF!</f>
        <v>#REF!</v>
      </c>
      <c r="D147" s="162" t="e">
        <f>#REF!</f>
        <v>#REF!</v>
      </c>
      <c r="E147" s="162" t="e">
        <f>#REF!</f>
        <v>#REF!</v>
      </c>
      <c r="F147" s="162" t="e">
        <f>#REF!</f>
        <v>#REF!</v>
      </c>
      <c r="G147" s="162" t="e">
        <f>#REF!</f>
        <v>#REF!</v>
      </c>
    </row>
    <row r="148" spans="1:7" ht="33" customHeight="1">
      <c r="A148" s="160" t="e">
        <f>#REF!</f>
        <v>#REF!</v>
      </c>
      <c r="B148" s="26" t="e">
        <f>#REF!</f>
        <v>#REF!</v>
      </c>
      <c r="C148" s="26" t="e">
        <f>#REF!</f>
        <v>#REF!</v>
      </c>
      <c r="D148" s="162" t="e">
        <f>#REF!</f>
        <v>#REF!</v>
      </c>
      <c r="E148" s="162" t="e">
        <f>#REF!</f>
        <v>#REF!</v>
      </c>
      <c r="F148" s="162" t="e">
        <f>#REF!</f>
        <v>#REF!</v>
      </c>
      <c r="G148" s="162" t="e">
        <f>#REF!</f>
        <v>#REF!</v>
      </c>
    </row>
    <row r="149" spans="1:7" ht="33" customHeight="1">
      <c r="A149" s="160" t="e">
        <f>#REF!</f>
        <v>#REF!</v>
      </c>
      <c r="B149" s="26" t="e">
        <f>#REF!</f>
        <v>#REF!</v>
      </c>
      <c r="C149" s="26" t="e">
        <f>#REF!</f>
        <v>#REF!</v>
      </c>
      <c r="D149" s="162" t="e">
        <f>#REF!</f>
        <v>#REF!</v>
      </c>
      <c r="E149" s="162" t="e">
        <f>#REF!</f>
        <v>#REF!</v>
      </c>
      <c r="F149" s="162" t="e">
        <f>#REF!</f>
        <v>#REF!</v>
      </c>
      <c r="G149" s="162" t="e">
        <f>#REF!</f>
        <v>#REF!</v>
      </c>
    </row>
  </sheetData>
  <phoneticPr fontId="4"/>
  <printOptions horizontalCentered="1"/>
  <pageMargins left="0.78740157480314965" right="0.39370078740157483" top="0.59055118110236227" bottom="0.39370078740157483" header="0.31496062992125984" footer="0.31496062992125984"/>
  <pageSetup paperSize="9" scale="98" fitToHeight="0" orientation="portrait" blackAndWhite="1" r:id="rId1"/>
  <headerFooter alignWithMargins="0">
    <oddHeader xml:space="preserve">&amp;R&amp;A
</oddHeader>
    <oddFooter>&amp;C&amp;P/&amp;N&amp;R&amp;D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24</vt:i4>
      </vt:variant>
    </vt:vector>
  </HeadingPairs>
  <TitlesOfParts>
    <vt:vector size="39" baseType="lpstr">
      <vt:lpstr>表紙【市長選】</vt:lpstr>
      <vt:lpstr>表紙【県議市議】</vt:lpstr>
      <vt:lpstr>一覧_候補者渡し台帳用</vt:lpstr>
      <vt:lpstr>一覧_設計書・業者・候補者渡し台帳用 (15欠番ver)</vt:lpstr>
      <vt:lpstr>ポスター掲示場一覧メイン (15欠番ver)</vt:lpstr>
      <vt:lpstr>一覧_庁内借用先_差込用 (15欠番ver)</vt:lpstr>
      <vt:lpstr>一覧_謝礼送付用 (15欠番ver)</vt:lpstr>
      <vt:lpstr>法定設置数と実数確認【県報告用数値】 (15欠番ver)</vt:lpstr>
      <vt:lpstr>一覧_設計書・業者・候補者渡し台帳用 (旧)</vt:lpstr>
      <vt:lpstr>ポスター掲示場一覧メイン (旧)</vt:lpstr>
      <vt:lpstr>一覧_庁内借用先_差込用 (旧)</vt:lpstr>
      <vt:lpstr>一覧_謝礼送付用 (旧)</vt:lpstr>
      <vt:lpstr>法定設置数と実数確認【県報告用数値】 (旧)</vt:lpstr>
      <vt:lpstr>ポスター掲示場一覧（145カ所）</vt:lpstr>
      <vt:lpstr>一覧_設計書用</vt:lpstr>
      <vt:lpstr>'ポスター掲示場一覧（145カ所）'!Print_Area</vt:lpstr>
      <vt:lpstr>'ポスター掲示場一覧メイン (15欠番ver)'!Print_Area</vt:lpstr>
      <vt:lpstr>'ポスター掲示場一覧メイン (旧)'!Print_Area</vt:lpstr>
      <vt:lpstr>一覧_候補者渡し台帳用!Print_Area</vt:lpstr>
      <vt:lpstr>'一覧_謝礼送付用 (15欠番ver)'!Print_Area</vt:lpstr>
      <vt:lpstr>'一覧_謝礼送付用 (旧)'!Print_Area</vt:lpstr>
      <vt:lpstr>'一覧_設計書・業者・候補者渡し台帳用 (15欠番ver)'!Print_Area</vt:lpstr>
      <vt:lpstr>'一覧_設計書・業者・候補者渡し台帳用 (旧)'!Print_Area</vt:lpstr>
      <vt:lpstr>一覧_設計書用!Print_Area</vt:lpstr>
      <vt:lpstr>'一覧_庁内借用先_差込用 (15欠番ver)'!Print_Area</vt:lpstr>
      <vt:lpstr>'一覧_庁内借用先_差込用 (旧)'!Print_Area</vt:lpstr>
      <vt:lpstr>'法定設置数と実数確認【県報告用数値】 (15欠番ver)'!Print_Area</vt:lpstr>
      <vt:lpstr>'法定設置数と実数確認【県報告用数値】 (旧)'!Print_Area</vt:lpstr>
      <vt:lpstr>'ポスター掲示場一覧（145カ所）'!Print_Titles</vt:lpstr>
      <vt:lpstr>'ポスター掲示場一覧メイン (15欠番ver)'!Print_Titles</vt:lpstr>
      <vt:lpstr>'ポスター掲示場一覧メイン (旧)'!Print_Titles</vt:lpstr>
      <vt:lpstr>一覧_候補者渡し台帳用!Print_Titles</vt:lpstr>
      <vt:lpstr>'一覧_謝礼送付用 (15欠番ver)'!Print_Titles</vt:lpstr>
      <vt:lpstr>'一覧_謝礼送付用 (旧)'!Print_Titles</vt:lpstr>
      <vt:lpstr>'一覧_設計書・業者・候補者渡し台帳用 (15欠番ver)'!Print_Titles</vt:lpstr>
      <vt:lpstr>'一覧_設計書・業者・候補者渡し台帳用 (旧)'!Print_Titles</vt:lpstr>
      <vt:lpstr>一覧_設計書用!Print_Titles</vt:lpstr>
      <vt:lpstr>'一覧_庁内借用先_差込用 (15欠番ver)'!Print_Titles</vt:lpstr>
      <vt:lpstr>'一覧_庁内借用先_差込用 (旧)'!Print_Titles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elecl4</dc:creator>
  <cp:lastModifiedBy>中塚　麻希子</cp:lastModifiedBy>
  <cp:lastPrinted>2026-08-25T02:30:02Z</cp:lastPrinted>
  <dcterms:created xsi:type="dcterms:W3CDTF">2005-11-01T01:57:31Z</dcterms:created>
  <dcterms:modified xsi:type="dcterms:W3CDTF">2026-08-25T02:31:09Z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2026-08-20T00:39:46Z</vt:filetime>
  </property>
</Properties>
</file>