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610"/>
  </bookViews>
  <sheets>
    <sheet name="市民会館利用許可申請" sheetId="16" r:id="rId1"/>
  </sheets>
  <definedNames>
    <definedName name="ＤＳＤＤＤ">#REF!</definedName>
    <definedName name="HOLIDAY" localSheetId="0">#REF!</definedName>
    <definedName name="HOLIDAY">#REF!</definedName>
    <definedName name="LIST" localSheetId="0">#REF!</definedName>
    <definedName name="LIST">#REF!</definedName>
    <definedName name="_xlnm.Print_Area" localSheetId="0">市民会館利用許可申請!$A$1:$AJ$44</definedName>
    <definedName name="共済費" localSheetId="0">#REF!</definedName>
    <definedName name="共済費">#REF!</definedName>
    <definedName name="使用料" localSheetId="0">#REF!</definedName>
    <definedName name="使用料">#REF!</definedName>
    <definedName name="単価" localSheetId="0">#REF!</definedName>
    <definedName name="単価">#REF!</definedName>
    <definedName name="単価表" localSheetId="0">#REF!</definedName>
    <definedName name="単価表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E4" authorId="0">
      <text>
        <r>
          <rPr>
            <sz val="9"/>
            <color indexed="81"/>
            <rFont val="ＭＳ Ｐゴシック"/>
          </rPr>
          <t xml:space="preserve">イベントの内容を入力
</t>
        </r>
      </text>
    </comment>
    <comment ref="AN6" authorId="0">
      <text>
        <r>
          <rPr>
            <sz val="9"/>
            <color indexed="81"/>
            <rFont val="ＭＳ Ｐゴシック"/>
          </rPr>
          <t xml:space="preserve">来館時間を入力
</t>
        </r>
      </text>
    </comment>
    <comment ref="AN7" authorId="0">
      <text>
        <r>
          <rPr>
            <sz val="9"/>
            <color indexed="81"/>
            <rFont val="ＭＳ Ｐゴシック"/>
          </rPr>
          <t xml:space="preserve">退館時間を入力
</t>
        </r>
      </text>
    </comment>
    <comment ref="AN35" authorId="0">
      <text>
        <r>
          <rPr>
            <sz val="9"/>
            <color indexed="81"/>
            <rFont val="ＭＳ Ｐゴシック"/>
          </rPr>
          <t xml:space="preserve">講演会の開始時間を入力
</t>
        </r>
      </text>
    </comment>
    <comment ref="AN36" authorId="0">
      <text>
        <r>
          <rPr>
            <sz val="9"/>
            <color indexed="81"/>
            <rFont val="ＭＳ Ｐゴシック"/>
          </rPr>
          <t xml:space="preserve">利用人数を入力
</t>
        </r>
      </text>
    </comment>
    <comment ref="AH21" authorId="0">
      <text>
        <r>
          <rPr>
            <sz val="9"/>
            <color indexed="81"/>
            <rFont val="ＭＳ Ｐゴシック"/>
          </rPr>
          <t xml:space="preserve">冷暖房の使用料を入力
</t>
        </r>
      </text>
    </comment>
    <comment ref="AC14" authorId="0">
      <text>
        <r>
          <rPr>
            <sz val="9"/>
            <color indexed="81"/>
            <rFont val="ＭＳ Ｐゴシック"/>
          </rPr>
          <t xml:space="preserve">使用数を入力
</t>
        </r>
      </text>
    </comment>
    <comment ref="AC15" authorId="0">
      <text>
        <r>
          <rPr>
            <sz val="9"/>
            <color indexed="81"/>
            <rFont val="ＭＳ Ｐゴシック"/>
          </rPr>
          <t xml:space="preserve">使用数を入力
</t>
        </r>
      </text>
    </comment>
    <comment ref="M17" authorId="0">
      <text>
        <r>
          <rPr>
            <sz val="9"/>
            <color indexed="81"/>
            <rFont val="ＭＳ Ｐゴシック"/>
          </rPr>
          <t xml:space="preserve">使用数を入力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<sst xmlns="http://schemas.openxmlformats.org/spreadsheetml/2006/main" xmlns:r="http://schemas.openxmlformats.org/officeDocument/2006/relationships" count="129" uniqueCount="129">
  <si>
    <t>和室</t>
    <rPh sb="0" eb="2">
      <t>ワシツ</t>
    </rPh>
    <phoneticPr fontId="3"/>
  </si>
  <si>
    <t>1個</t>
    <rPh sb="1" eb="2">
      <t>コ</t>
    </rPh>
    <phoneticPr fontId="3"/>
  </si>
  <si>
    <t>様式第1号（第2条関係）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</si>
  <si>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単価</t>
  </si>
  <si>
    <t>マイクロフォン</t>
  </si>
  <si>
    <t>利用日時</t>
  </si>
  <si>
    <t>申請者</t>
    <rPh sb="0" eb="3">
      <t>シンセイシャ</t>
    </rPh>
    <phoneticPr fontId="3"/>
  </si>
  <si>
    <t>入力欄</t>
    <rPh sb="0" eb="2">
      <t>ニュウリョク</t>
    </rPh>
    <rPh sb="2" eb="3">
      <t>ラン</t>
    </rPh>
    <phoneticPr fontId="3"/>
  </si>
  <si>
    <t>相馬市民会館利用許可申請書</t>
    <rPh sb="0" eb="2">
      <t>ソウマ</t>
    </rPh>
    <rPh sb="2" eb="4">
      <t>シミン</t>
    </rPh>
    <rPh sb="4" eb="6">
      <t>カイカン</t>
    </rPh>
    <rPh sb="6" eb="8">
      <t>リヨウ</t>
    </rPh>
    <rPh sb="8" eb="10">
      <t>キョカ</t>
    </rPh>
    <rPh sb="10" eb="13">
      <t>シンセイショ</t>
    </rPh>
    <phoneticPr fontId="3"/>
  </si>
  <si>
    <t>前売券　　大人</t>
    <rPh sb="0" eb="2">
      <t>マエウ</t>
    </rPh>
    <phoneticPr fontId="3"/>
  </si>
  <si>
    <t>午前・午後</t>
    <rPh sb="0" eb="2">
      <t>ゴゼン</t>
    </rPh>
    <rPh sb="3" eb="5">
      <t>ゴゴ</t>
    </rPh>
    <phoneticPr fontId="3"/>
  </si>
  <si>
    <t>玄関ロビー</t>
    <rPh sb="0" eb="2">
      <t>ゲンカン</t>
    </rPh>
    <phoneticPr fontId="3"/>
  </si>
  <si>
    <t>円</t>
    <rPh sb="0" eb="1">
      <t>エン</t>
    </rPh>
    <phoneticPr fontId="3"/>
  </si>
  <si>
    <t>氏　名</t>
    <rPh sb="0" eb="1">
      <t>シ</t>
    </rPh>
    <rPh sb="2" eb="3">
      <t>ナ</t>
    </rPh>
    <phoneticPr fontId="3"/>
  </si>
  <si>
    <t>ミラーボール</t>
  </si>
  <si>
    <t>音響設備</t>
    <rPh sb="0" eb="2">
      <t>オンキョウ</t>
    </rPh>
    <rPh sb="2" eb="4">
      <t>セツビ</t>
    </rPh>
    <phoneticPr fontId="3"/>
  </si>
  <si>
    <t>減免率</t>
    <rPh sb="0" eb="2">
      <t>ゲンメン</t>
    </rPh>
    <rPh sb="2" eb="3">
      <t>リツ</t>
    </rPh>
    <phoneticPr fontId="3"/>
  </si>
  <si>
    <t>リスト2</t>
  </si>
  <si>
    <t>午前</t>
    <rPh sb="0" eb="2">
      <t>ゴゼン</t>
    </rPh>
    <phoneticPr fontId="3"/>
  </si>
  <si>
    <t>午後</t>
    <rPh sb="0" eb="2">
      <t>ゴゴ</t>
    </rPh>
    <phoneticPr fontId="3"/>
  </si>
  <si>
    <t>№</t>
  </si>
  <si>
    <t>利用目的</t>
  </si>
  <si>
    <t>舞台用具</t>
    <rPh sb="0" eb="2">
      <t>ブタイ</t>
    </rPh>
    <rPh sb="2" eb="4">
      <t>ヨウグ</t>
    </rPh>
    <phoneticPr fontId="3"/>
  </si>
  <si>
    <t>利用施設</t>
  </si>
  <si>
    <t>利用する附属設備等</t>
    <rPh sb="4" eb="6">
      <t>フゾク</t>
    </rPh>
    <rPh sb="6" eb="8">
      <t>セツビ</t>
    </rPh>
    <rPh sb="8" eb="9">
      <t>ナド</t>
    </rPh>
    <phoneticPr fontId="3"/>
  </si>
  <si>
    <t>１回目</t>
    <rPh sb="1" eb="3">
      <t>カイメ</t>
    </rPh>
    <phoneticPr fontId="3"/>
  </si>
  <si>
    <t>単位</t>
  </si>
  <si>
    <t>平台</t>
    <rPh sb="0" eb="1">
      <t>タイラ</t>
    </rPh>
    <phoneticPr fontId="3"/>
  </si>
  <si>
    <t>数量</t>
  </si>
  <si>
    <t>使用料</t>
  </si>
  <si>
    <t>冷暖房</t>
    <rPh sb="0" eb="3">
      <t>レイダンボウ</t>
    </rPh>
    <phoneticPr fontId="3"/>
  </si>
  <si>
    <t>1式</t>
  </si>
  <si>
    <t>場内拡声装置</t>
    <rPh sb="0" eb="2">
      <t>ジョウナイ</t>
    </rPh>
    <phoneticPr fontId="3"/>
  </si>
  <si>
    <t>人数</t>
    <rPh sb="0" eb="2">
      <t>ニンズウ</t>
    </rPh>
    <phoneticPr fontId="3"/>
  </si>
  <si>
    <t>1回目</t>
  </si>
  <si>
    <t>1台</t>
  </si>
  <si>
    <t>1台</t>
    <rPh sb="1" eb="2">
      <t>ダイ</t>
    </rPh>
    <phoneticPr fontId="3"/>
  </si>
  <si>
    <t>録音機器再生ワゴン</t>
    <rPh sb="0" eb="2">
      <t>ロクオン</t>
    </rPh>
    <rPh sb="2" eb="4">
      <t>キキ</t>
    </rPh>
    <rPh sb="4" eb="6">
      <t>サイセイ</t>
    </rPh>
    <phoneticPr fontId="3"/>
  </si>
  <si>
    <t>無</t>
    <rPh sb="0" eb="1">
      <t>ナシ</t>
    </rPh>
    <phoneticPr fontId="3"/>
  </si>
  <si>
    <t>練習室</t>
    <rPh sb="0" eb="3">
      <t>レンシュウシツ</t>
    </rPh>
    <phoneticPr fontId="3"/>
  </si>
  <si>
    <t>照明器具</t>
    <rPh sb="0" eb="2">
      <t>ショウメイ</t>
    </rPh>
    <rPh sb="2" eb="4">
      <t>キグ</t>
    </rPh>
    <phoneticPr fontId="3"/>
  </si>
  <si>
    <t>移動型プロジェクター</t>
    <rPh sb="0" eb="3">
      <t>イドウガタ</t>
    </rPh>
    <phoneticPr fontId="3"/>
  </si>
  <si>
    <t>1組</t>
  </si>
  <si>
    <t>フルコンサートピアノ</t>
  </si>
  <si>
    <t>1枚</t>
    <rPh sb="1" eb="2">
      <t>マイ</t>
    </rPh>
    <phoneticPr fontId="3"/>
  </si>
  <si>
    <t>持込器具電力料金</t>
    <rPh sb="2" eb="4">
      <t>キグ</t>
    </rPh>
    <rPh sb="4" eb="6">
      <t>デンリョク</t>
    </rPh>
    <phoneticPr fontId="3"/>
  </si>
  <si>
    <t>附属設備使用料計</t>
    <rPh sb="0" eb="2">
      <t>フゾク</t>
    </rPh>
    <rPh sb="2" eb="4">
      <t>セツビ</t>
    </rPh>
    <rPh sb="4" eb="6">
      <t>シヨウ</t>
    </rPh>
    <rPh sb="6" eb="7">
      <t>リョウ</t>
    </rPh>
    <rPh sb="7" eb="8">
      <t>ケイ</t>
    </rPh>
    <phoneticPr fontId="3"/>
  </si>
  <si>
    <t>施設使用料</t>
  </si>
  <si>
    <t>1列</t>
    <rPh sb="1" eb="2">
      <t>レツ</t>
    </rPh>
    <phoneticPr fontId="3"/>
  </si>
  <si>
    <t>延長時間使用料</t>
  </si>
  <si>
    <t>ホール</t>
  </si>
  <si>
    <t>楽屋</t>
  </si>
  <si>
    <t>3回目</t>
    <rPh sb="1" eb="3">
      <t>カイメ</t>
    </rPh>
    <phoneticPr fontId="3"/>
  </si>
  <si>
    <t>1室1回</t>
    <rPh sb="1" eb="2">
      <t>シツ</t>
    </rPh>
    <rPh sb="3" eb="4">
      <t>カイ</t>
    </rPh>
    <phoneticPr fontId="3"/>
  </si>
  <si>
    <t>1回</t>
    <rPh sb="1" eb="2">
      <t>カイ</t>
    </rPh>
    <phoneticPr fontId="3"/>
  </si>
  <si>
    <t>会議室</t>
    <rPh sb="0" eb="3">
      <t>カイギシツ</t>
    </rPh>
    <phoneticPr fontId="3"/>
  </si>
  <si>
    <t>団体名</t>
    <rPh sb="0" eb="2">
      <t>ダンタイ</t>
    </rPh>
    <rPh sb="2" eb="3">
      <t>メイ</t>
    </rPh>
    <phoneticPr fontId="3"/>
  </si>
  <si>
    <t>冷暖房使用料計</t>
    <rPh sb="0" eb="3">
      <t>レイダンボウ</t>
    </rPh>
    <rPh sb="6" eb="7">
      <t>ケイ</t>
    </rPh>
    <phoneticPr fontId="3"/>
  </si>
  <si>
    <t>減免申請</t>
    <rPh sb="0" eb="2">
      <t>ゲンメン</t>
    </rPh>
    <rPh sb="2" eb="4">
      <t>シンセイ</t>
    </rPh>
    <phoneticPr fontId="3"/>
  </si>
  <si>
    <t>事由</t>
    <rPh sb="0" eb="2">
      <t>ジユウ</t>
    </rPh>
    <phoneticPr fontId="3"/>
  </si>
  <si>
    <t>減免後の使用料</t>
    <rPh sb="0" eb="2">
      <t>ゲンメン</t>
    </rPh>
    <rPh sb="2" eb="3">
      <t>ゴ</t>
    </rPh>
    <rPh sb="4" eb="6">
      <t>シヨウ</t>
    </rPh>
    <rPh sb="6" eb="7">
      <t>リョウ</t>
    </rPh>
    <phoneticPr fontId="3"/>
  </si>
  <si>
    <t>時間</t>
    <rPh sb="0" eb="2">
      <t>ジカン</t>
    </rPh>
    <phoneticPr fontId="3"/>
  </si>
  <si>
    <t>入場券発行の内訳</t>
  </si>
  <si>
    <t>2回目</t>
    <rPh sb="1" eb="3">
      <t>カイメ</t>
    </rPh>
    <phoneticPr fontId="3"/>
  </si>
  <si>
    <t>利用条件及びその他</t>
  </si>
  <si>
    <t>別紙のとおり</t>
    <rPh sb="0" eb="2">
      <t>ベッシ</t>
    </rPh>
    <phoneticPr fontId="3"/>
  </si>
  <si>
    <t>住　所</t>
    <rPh sb="0" eb="1">
      <t>ジュウ</t>
    </rPh>
    <rPh sb="2" eb="3">
      <t>ショ</t>
    </rPh>
    <phoneticPr fontId="3"/>
  </si>
  <si>
    <t>電　話</t>
    <rPh sb="0" eb="1">
      <t>デン</t>
    </rPh>
    <rPh sb="2" eb="3">
      <t>ハナシ</t>
    </rPh>
    <phoneticPr fontId="3"/>
  </si>
  <si>
    <t>相馬市長</t>
    <rPh sb="0" eb="2">
      <t>ソウマ</t>
    </rPh>
    <rPh sb="2" eb="3">
      <t>シ</t>
    </rPh>
    <rPh sb="3" eb="4">
      <t>チョウ</t>
    </rPh>
    <phoneticPr fontId="3"/>
  </si>
  <si>
    <t>リスト3</t>
  </si>
  <si>
    <t>リスト4</t>
  </si>
  <si>
    <t>有</t>
    <rPh sb="0" eb="1">
      <t>アリ</t>
    </rPh>
    <phoneticPr fontId="3"/>
  </si>
  <si>
    <t>地絣</t>
  </si>
  <si>
    <t>開始</t>
    <rPh sb="0" eb="2">
      <t>カイシ</t>
    </rPh>
    <phoneticPr fontId="3"/>
  </si>
  <si>
    <t>終了</t>
    <rPh sb="0" eb="2">
      <t>シュウリョウ</t>
    </rPh>
    <phoneticPr fontId="3"/>
  </si>
  <si>
    <t>☑</t>
  </si>
  <si>
    <t>合計</t>
  </si>
  <si>
    <t>リハーサル兼多目的ホール</t>
  </si>
  <si>
    <t>ステージ</t>
  </si>
  <si>
    <t>玄関ロビー</t>
  </si>
  <si>
    <t>楽屋１</t>
  </si>
  <si>
    <t>楽屋２</t>
  </si>
  <si>
    <t>和室１</t>
  </si>
  <si>
    <t>和室２</t>
  </si>
  <si>
    <t>和室３</t>
  </si>
  <si>
    <t>練習室</t>
  </si>
  <si>
    <t>会議室</t>
  </si>
  <si>
    <t xml:space="preserve">4
</t>
  </si>
  <si>
    <t>名　　　称</t>
  </si>
  <si>
    <t>太鼓</t>
  </si>
  <si>
    <t>天井反射板</t>
  </si>
  <si>
    <t>2回目</t>
  </si>
  <si>
    <t>指揮者台</t>
  </si>
  <si>
    <t>演奏者用譜面台</t>
  </si>
  <si>
    <t>ワイヤレスマイクロフォン</t>
  </si>
  <si>
    <t>演台</t>
  </si>
  <si>
    <t>リハーサル兼多目的ホール音響設備</t>
  </si>
  <si>
    <t>金屏風</t>
  </si>
  <si>
    <t>紗幕</t>
  </si>
  <si>
    <t>1kw</t>
  </si>
  <si>
    <t>ボーダーライト</t>
  </si>
  <si>
    <t>サスペンションライト</t>
  </si>
  <si>
    <t>アッパーホリゾントライト</t>
  </si>
  <si>
    <t>ローアーホリゾントライト</t>
  </si>
  <si>
    <t>シーリングライト</t>
  </si>
  <si>
    <t>フロントサイドスポットライト</t>
  </si>
  <si>
    <t>センターフォロースポットライト</t>
  </si>
  <si>
    <t>スモークマシン</t>
  </si>
  <si>
    <t>入場料に関する事項</t>
  </si>
  <si>
    <t>・</t>
  </si>
  <si>
    <t>小人</t>
  </si>
  <si>
    <t>当日券　　大人</t>
  </si>
  <si>
    <t>開催時間及び人員</t>
  </si>
  <si>
    <t>3回目</t>
  </si>
  <si>
    <t>特別設備内容</t>
  </si>
  <si>
    <t>リスト1</t>
  </si>
  <si>
    <t>午前　午後　夜間</t>
  </si>
  <si>
    <t>午前　午後</t>
  </si>
  <si>
    <t>□</t>
  </si>
  <si>
    <t>午後　夜間</t>
  </si>
  <si>
    <t>午前</t>
  </si>
  <si>
    <t>午後</t>
  </si>
  <si>
    <t>夜間</t>
  </si>
  <si>
    <t>　</t>
  </si>
  <si>
    <t>令和　　年　　月　　日</t>
    <rPh sb="0" eb="2">
      <t>レイ</t>
    </rPh>
    <rPh sb="4" eb="5">
      <t>ネン</t>
    </rPh>
    <rPh sb="7" eb="8">
      <t>ツキ</t>
    </rPh>
    <rPh sb="10" eb="11">
      <t>ヒ</t>
    </rPh>
    <phoneticPr fontId="3"/>
  </si>
  <si>
    <t>令和　年　月　日（　曜日）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10" eb="12">
      <t>ヨウビ</t>
    </rPh>
    <phoneticPr fontId="3"/>
  </si>
  <si>
    <t>　　　　　　　　　　　時　　分から</t>
    <rPh sb="11" eb="12">
      <t>ジ</t>
    </rPh>
    <rPh sb="14" eb="15">
      <t>フン</t>
    </rPh>
    <phoneticPr fontId="3"/>
  </si>
  <si>
    <t>　　　　　　　　　　　時　　分まで</t>
    <rPh sb="11" eb="12">
      <t>ジ</t>
    </rPh>
    <rPh sb="14" eb="15">
      <t>フン</t>
    </rPh>
    <phoneticPr fontId="3"/>
  </si>
  <si>
    <t>箱足</t>
    <rPh sb="0" eb="1">
      <t>ハコ</t>
    </rPh>
    <rPh sb="1" eb="2">
      <t>アシ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</si>
</sst>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8" formatCode="&quot;～&quot;[$-411]ggge&quot;年&quot;m&quot;月&quot;d&quot;日&quot;\(aaaa\)"/>
    <numFmt numFmtId="180" formatCode="#,##0&quot;　円&quot;"/>
    <numFmt numFmtId="176" formatCode="#,##0_);[Red]\(#,##0\)"/>
    <numFmt numFmtId="181" formatCode="0\ &quot;時&quot;&quot;か&quot;&quot;ら&quot;"/>
    <numFmt numFmtId="182" formatCode="0\ &quot;時&quot;&quot;ま&quot;&quot;で&quot;"/>
    <numFmt numFmtId="179" formatCode="[$-411]AM/PM\ h&quot;時&quot;mm&quot;分&quot;&quot;か&quot;&quot;ら&quot;"/>
    <numFmt numFmtId="177" formatCode="[$-411]ggge&quot;年&quot;m&quot;月&quot;d&quot;日&quot;\(aaaa\)"/>
    <numFmt numFmtId="183" formatCode="h:mm;@"/>
  </numFmts>
  <fonts count="1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9"/>
      <color auto="1"/>
      <name val="HGS明朝E"/>
      <family val="1"/>
    </font>
    <font>
      <sz val="11"/>
      <color auto="1"/>
      <name val="HGS明朝E"/>
      <family val="1"/>
    </font>
    <font>
      <sz val="12"/>
      <color auto="1"/>
      <name val="HGS明朝E"/>
      <family val="1"/>
    </font>
    <font>
      <b/>
      <sz val="14"/>
      <color auto="1"/>
      <name val="HGS明朝E"/>
      <family val="1"/>
    </font>
    <font>
      <sz val="10"/>
      <color auto="1"/>
      <name val="HGS明朝E"/>
      <family val="1"/>
    </font>
    <font>
      <sz val="14"/>
      <color auto="1"/>
      <name val="HGS明朝E"/>
      <family val="1"/>
    </font>
    <font>
      <sz val="8"/>
      <color auto="1"/>
      <name val="HGS明朝E"/>
      <family val="1"/>
    </font>
    <font>
      <b/>
      <sz val="9"/>
      <color auto="1"/>
      <name val="HGS明朝E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89">
    <xf numFmtId="0" fontId="0" fillId="0" borderId="0" xfId="0"/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vertical="top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4" fillId="0" borderId="4" xfId="2" applyFont="1" applyBorder="1" applyAlignment="1">
      <alignment horizontal="center" vertical="center" wrapText="1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Protection="1"/>
    <xf numFmtId="0" fontId="4" fillId="0" borderId="0" xfId="2" applyFont="1" applyAlignment="1" applyProtection="1">
      <alignment vertical="center"/>
    </xf>
    <xf numFmtId="0" fontId="7" fillId="0" borderId="0" xfId="2" applyFont="1" applyAlignment="1">
      <alignment vertical="center"/>
    </xf>
    <xf numFmtId="0" fontId="8" fillId="0" borderId="5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justify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58" fontId="5" fillId="2" borderId="5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left" vertical="center" indent="2"/>
    </xf>
    <xf numFmtId="0" fontId="8" fillId="0" borderId="8" xfId="2" applyFont="1" applyBorder="1" applyAlignment="1">
      <alignment horizontal="justify" vertical="center" wrapText="1"/>
    </xf>
    <xf numFmtId="0" fontId="8" fillId="0" borderId="9" xfId="2" applyFont="1" applyBorder="1" applyAlignment="1">
      <alignment horizontal="justify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5" fillId="2" borderId="12" xfId="2" applyFont="1" applyFill="1" applyBorder="1" applyAlignment="1" applyProtection="1">
      <alignment horizontal="left" vertical="center" wrapText="1" indent="1"/>
      <protection locked="0"/>
    </xf>
    <xf numFmtId="0" fontId="4" fillId="0" borderId="1" xfId="2" applyFont="1" applyBorder="1" applyAlignment="1">
      <alignment horizontal="justify" vertical="center" wrapText="1"/>
    </xf>
    <xf numFmtId="0" fontId="4" fillId="0" borderId="2" xfId="2" applyFont="1" applyBorder="1" applyAlignment="1">
      <alignment horizontal="justify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textRotation="255" shrinkToFit="1"/>
    </xf>
    <xf numFmtId="0" fontId="5" fillId="0" borderId="14" xfId="2" applyFont="1" applyBorder="1" applyAlignment="1">
      <alignment horizontal="center" vertical="center" textRotation="255" shrinkToFit="1"/>
    </xf>
    <xf numFmtId="0" fontId="5" fillId="0" borderId="15" xfId="2" applyFont="1" applyBorder="1" applyAlignment="1">
      <alignment horizontal="center" vertical="center" textRotation="255" shrinkToFit="1"/>
    </xf>
    <xf numFmtId="0" fontId="5" fillId="0" borderId="12" xfId="2" applyFont="1" applyBorder="1" applyAlignment="1">
      <alignment vertical="center" textRotation="255" shrinkToFit="1"/>
    </xf>
    <xf numFmtId="0" fontId="5" fillId="0" borderId="15" xfId="2" applyFont="1" applyBorder="1" applyAlignment="1">
      <alignment vertical="center" textRotation="255" shrinkToFit="1"/>
    </xf>
    <xf numFmtId="0" fontId="5" fillId="2" borderId="13" xfId="2" applyFont="1" applyFill="1" applyBorder="1" applyAlignment="1">
      <alignment horizontal="center" vertical="center" textRotation="255" shrinkToFit="1"/>
    </xf>
    <xf numFmtId="0" fontId="5" fillId="2" borderId="15" xfId="2" applyFont="1" applyFill="1" applyBorder="1" applyAlignment="1">
      <alignment horizontal="center" vertical="center" textRotation="255" shrinkToFit="1"/>
    </xf>
    <xf numFmtId="0" fontId="5" fillId="0" borderId="1" xfId="2" applyFont="1" applyBorder="1" applyAlignment="1">
      <alignment horizontal="center" vertical="center" textRotation="255" shrinkToFit="1"/>
    </xf>
    <xf numFmtId="0" fontId="5" fillId="0" borderId="3" xfId="2" applyFont="1" applyBorder="1" applyAlignment="1">
      <alignment horizontal="center" vertical="center" textRotation="255" shrinkToFit="1"/>
    </xf>
    <xf numFmtId="0" fontId="5" fillId="2" borderId="4" xfId="2" applyFont="1" applyFill="1" applyBorder="1" applyAlignment="1" applyProtection="1">
      <alignment horizontal="left" vertical="center" wrapText="1" inden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177" fontId="5" fillId="2" borderId="5" xfId="2" applyNumberFormat="1" applyFont="1" applyFill="1" applyBorder="1" applyAlignment="1" applyProtection="1">
      <alignment horizontal="distributed" vertical="center" wrapText="1" justifyLastLine="1"/>
      <protection locked="0"/>
    </xf>
    <xf numFmtId="178" fontId="5" fillId="2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9" fillId="2" borderId="0" xfId="2" applyFont="1" applyFill="1" applyAlignment="1" applyProtection="1">
      <alignment horizontal="right" vertical="center"/>
      <protection locked="0"/>
    </xf>
    <xf numFmtId="0" fontId="9" fillId="2" borderId="0" xfId="2" applyFont="1" applyFill="1" applyAlignment="1" applyProtection="1">
      <alignment horizontal="right" vertical="center"/>
      <protection locked="0"/>
    </xf>
    <xf numFmtId="0" fontId="5" fillId="0" borderId="7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justify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center" wrapText="1" shrinkToFit="1"/>
    </xf>
    <xf numFmtId="0" fontId="4" fillId="2" borderId="4" xfId="2" applyFont="1" applyFill="1" applyBorder="1" applyAlignment="1" applyProtection="1">
      <alignment horizontal="justify" vertical="center" wrapText="1"/>
      <protection locked="0"/>
    </xf>
    <xf numFmtId="0" fontId="5" fillId="2" borderId="1" xfId="2" applyFont="1" applyFill="1" applyBorder="1" applyAlignment="1" applyProtection="1">
      <alignment vertical="center" wrapText="1"/>
      <protection locked="0"/>
    </xf>
    <xf numFmtId="0" fontId="5" fillId="2" borderId="2" xfId="2" applyFont="1" applyFill="1" applyBorder="1" applyAlignment="1" applyProtection="1">
      <alignment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20" fontId="5" fillId="0" borderId="1" xfId="2" applyNumberFormat="1" applyFont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0" fontId="5" fillId="2" borderId="7" xfId="2" applyFont="1" applyFill="1" applyBorder="1" applyAlignment="1" applyProtection="1">
      <alignment horizontal="left" vertical="center" wrapText="1" inden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5" fillId="0" borderId="7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7" xfId="2" applyFont="1" applyBorder="1" applyAlignment="1">
      <alignment vertical="center" shrinkToFit="1"/>
    </xf>
    <xf numFmtId="0" fontId="10" fillId="0" borderId="7" xfId="2" applyFont="1" applyBorder="1" applyAlignment="1">
      <alignment vertical="center" wrapText="1" shrinkToFit="1"/>
    </xf>
    <xf numFmtId="0" fontId="4" fillId="2" borderId="7" xfId="2" applyFont="1" applyFill="1" applyBorder="1" applyAlignment="1" applyProtection="1">
      <alignment horizontal="justify" vertical="center" wrapText="1"/>
      <protection locked="0"/>
    </xf>
    <xf numFmtId="0" fontId="5" fillId="2" borderId="5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right" vertical="center" wrapText="1"/>
    </xf>
    <xf numFmtId="0" fontId="5" fillId="2" borderId="6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justify"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 shrinkToFit="1"/>
    </xf>
    <xf numFmtId="0" fontId="10" fillId="0" borderId="11" xfId="2" applyFont="1" applyBorder="1" applyAlignment="1">
      <alignment vertical="center" wrapText="1" shrinkToFit="1"/>
    </xf>
    <xf numFmtId="0" fontId="4" fillId="2" borderId="11" xfId="2" applyFont="1" applyFill="1" applyBorder="1" applyAlignment="1" applyProtection="1">
      <alignment horizontal="justify" vertical="center" wrapText="1"/>
      <protection locked="0"/>
    </xf>
    <xf numFmtId="0" fontId="4" fillId="0" borderId="5" xfId="2" applyFont="1" applyBorder="1" applyAlignment="1">
      <alignment horizontal="left" vertical="center" wrapText="1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vertical="center" wrapText="1"/>
      <protection locked="0"/>
    </xf>
    <xf numFmtId="0" fontId="5" fillId="2" borderId="9" xfId="2" applyFont="1" applyFill="1" applyBorder="1" applyAlignment="1" applyProtection="1">
      <alignment vertical="center" wrapText="1"/>
      <protection locked="0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right" vertical="center" wrapText="1"/>
    </xf>
    <xf numFmtId="0" fontId="5" fillId="2" borderId="9" xfId="2" applyFont="1" applyFill="1" applyBorder="1" applyAlignment="1">
      <alignment horizontal="right" vertical="center" wrapText="1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4" fillId="2" borderId="12" xfId="2" applyFont="1" applyFill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>
      <alignment horizontal="center" vertical="center" textRotation="255" shrinkToFit="1"/>
    </xf>
    <xf numFmtId="0" fontId="5" fillId="2" borderId="2" xfId="2" applyFont="1" applyFill="1" applyBorder="1" applyAlignment="1">
      <alignment horizontal="center" vertical="center" textRotation="255" shrinkToFit="1"/>
    </xf>
    <xf numFmtId="0" fontId="5" fillId="0" borderId="7" xfId="2" applyFont="1" applyBorder="1" applyAlignment="1">
      <alignment vertical="center" wrapText="1"/>
    </xf>
    <xf numFmtId="20" fontId="5" fillId="0" borderId="1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right" vertical="center" wrapText="1"/>
    </xf>
    <xf numFmtId="0" fontId="5" fillId="0" borderId="11" xfId="2" applyFont="1" applyBorder="1" applyAlignment="1">
      <alignment vertical="center" wrapText="1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9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6" xfId="2" applyNumberFormat="1" applyFont="1" applyFill="1" applyBorder="1" applyAlignment="1" applyProtection="1">
      <alignment horizontal="center" vertical="center" wrapText="1"/>
      <protection locked="0"/>
    </xf>
    <xf numFmtId="20" fontId="5" fillId="0" borderId="5" xfId="2" applyNumberFormat="1" applyFont="1" applyBorder="1" applyAlignment="1">
      <alignment horizontal="center" vertical="center" wrapText="1"/>
    </xf>
    <xf numFmtId="0" fontId="5" fillId="0" borderId="6" xfId="2" applyFont="1" applyBorder="1" applyAlignment="1">
      <alignment horizontal="right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4" xfId="1" applyFont="1" applyBorder="1" applyAlignment="1">
      <alignment vertical="center" wrapText="1"/>
    </xf>
    <xf numFmtId="38" fontId="5" fillId="0" borderId="4" xfId="1" applyFont="1" applyBorder="1" applyAlignment="1">
      <alignment horizontal="right" vertical="center" wrapText="1"/>
    </xf>
    <xf numFmtId="38" fontId="4" fillId="2" borderId="12" xfId="1" applyFont="1" applyFill="1" applyBorder="1" applyAlignment="1" applyProtection="1">
      <alignment vertical="center"/>
      <protection locked="0"/>
    </xf>
    <xf numFmtId="176" fontId="4" fillId="0" borderId="0" xfId="2" applyNumberFormat="1" applyFont="1" applyAlignment="1" applyProtection="1">
      <alignment vertical="center"/>
    </xf>
    <xf numFmtId="38" fontId="5" fillId="0" borderId="11" xfId="1" applyFont="1" applyBorder="1" applyAlignment="1">
      <alignment vertical="center" wrapText="1"/>
    </xf>
    <xf numFmtId="38" fontId="5" fillId="0" borderId="11" xfId="1" applyFont="1" applyBorder="1" applyAlignment="1">
      <alignment horizontal="right" vertical="center" wrapText="1"/>
    </xf>
    <xf numFmtId="0" fontId="5" fillId="0" borderId="7" xfId="2" applyFont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38" fontId="5" fillId="0" borderId="7" xfId="1" applyFont="1" applyBorder="1" applyAlignment="1">
      <alignment vertical="center" wrapText="1"/>
    </xf>
    <xf numFmtId="38" fontId="5" fillId="2" borderId="7" xfId="1" applyFont="1" applyFill="1" applyBorder="1" applyAlignment="1" applyProtection="1">
      <alignment horizontal="right" vertical="center" wrapText="1"/>
      <protection locked="0"/>
    </xf>
    <xf numFmtId="0" fontId="11" fillId="0" borderId="0" xfId="2" applyFont="1" applyAlignment="1">
      <alignment vertical="center"/>
    </xf>
    <xf numFmtId="9" fontId="5" fillId="2" borderId="8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>
      <alignment vertical="center" textRotation="255" shrinkToFit="1"/>
    </xf>
    <xf numFmtId="0" fontId="5" fillId="0" borderId="4" xfId="2" applyFont="1" applyBorder="1" applyAlignment="1">
      <alignment vertical="center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20" fontId="5" fillId="0" borderId="8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right" vertical="center" wrapText="1"/>
    </xf>
    <xf numFmtId="0" fontId="5" fillId="2" borderId="6" xfId="2" applyFont="1" applyFill="1" applyBorder="1" applyAlignment="1" applyProtection="1">
      <alignment vertical="center"/>
      <protection locked="0"/>
    </xf>
    <xf numFmtId="179" fontId="5" fillId="2" borderId="5" xfId="2" applyNumberFormat="1" applyFont="1" applyFill="1" applyBorder="1" applyAlignment="1" applyProtection="1">
      <alignment horizontal="distributed" vertical="center" shrinkToFit="1"/>
    </xf>
    <xf numFmtId="179" fontId="5" fillId="2" borderId="0" xfId="2" applyNumberFormat="1" applyFont="1" applyFill="1" applyBorder="1" applyAlignment="1" applyProtection="1">
      <alignment horizontal="distributed" vertical="center" shrinkToFit="1"/>
    </xf>
    <xf numFmtId="0" fontId="5" fillId="0" borderId="7" xfId="2" applyFont="1" applyBorder="1" applyAlignment="1">
      <alignment vertical="center"/>
    </xf>
    <xf numFmtId="0" fontId="10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9" fillId="2" borderId="5" xfId="2" applyFont="1" applyFill="1" applyBorder="1" applyAlignment="1" applyProtection="1">
      <alignment horizontal="right" vertical="center"/>
      <protection locked="0"/>
    </xf>
    <xf numFmtId="0" fontId="5" fillId="0" borderId="11" xfId="2" applyFont="1" applyBorder="1" applyAlignment="1">
      <alignment vertical="center"/>
    </xf>
    <xf numFmtId="0" fontId="10" fillId="0" borderId="11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 indent="1"/>
    </xf>
    <xf numFmtId="0" fontId="5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 wrapText="1" indent="1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180" fontId="5" fillId="0" borderId="4" xfId="2" applyNumberFormat="1" applyFont="1" applyBorder="1" applyAlignment="1">
      <alignment horizontal="right" vertical="center" wrapText="1"/>
    </xf>
    <xf numFmtId="180" fontId="5" fillId="2" borderId="4" xfId="2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2" applyFont="1" applyFill="1" applyBorder="1" applyAlignment="1" applyProtection="1">
      <alignment horizontal="right" vertical="center" wrapText="1"/>
      <protection locked="0"/>
    </xf>
    <xf numFmtId="0" fontId="5" fillId="2" borderId="2" xfId="2" applyFont="1" applyFill="1" applyBorder="1" applyAlignment="1" applyProtection="1">
      <alignment horizontal="right" vertical="center" wrapText="1"/>
      <protection locked="0"/>
    </xf>
    <xf numFmtId="180" fontId="5" fillId="0" borderId="7" xfId="2" applyNumberFormat="1" applyFont="1" applyBorder="1" applyAlignment="1">
      <alignment horizontal="right" vertical="center" wrapText="1"/>
    </xf>
    <xf numFmtId="180" fontId="5" fillId="2" borderId="7" xfId="2" applyNumberFormat="1" applyFont="1" applyFill="1" applyBorder="1" applyAlignment="1" applyProtection="1">
      <alignment horizontal="right" vertical="center" wrapText="1"/>
      <protection locked="0"/>
    </xf>
    <xf numFmtId="0" fontId="5" fillId="2" borderId="5" xfId="2" applyFont="1" applyFill="1" applyBorder="1" applyAlignment="1" applyProtection="1">
      <alignment horizontal="right" vertical="center" wrapText="1"/>
      <protection locked="0"/>
    </xf>
    <xf numFmtId="0" fontId="5" fillId="2" borderId="6" xfId="2" applyFont="1" applyFill="1" applyBorder="1" applyAlignment="1" applyProtection="1">
      <alignment horizontal="right" vertical="center" wrapText="1"/>
      <protection locked="0"/>
    </xf>
    <xf numFmtId="180" fontId="5" fillId="0" borderId="7" xfId="2" applyNumberFormat="1" applyFont="1" applyBorder="1" applyAlignment="1">
      <alignment vertical="center" wrapText="1"/>
    </xf>
    <xf numFmtId="0" fontId="5" fillId="0" borderId="12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left" vertical="top"/>
    </xf>
    <xf numFmtId="0" fontId="5" fillId="0" borderId="11" xfId="2" applyFont="1" applyBorder="1" applyAlignment="1">
      <alignment horizontal="left" vertical="center" wrapText="1" indent="1"/>
    </xf>
    <xf numFmtId="181" fontId="5" fillId="0" borderId="5" xfId="2" applyNumberFormat="1" applyFont="1" applyFill="1" applyBorder="1" applyAlignment="1" applyProtection="1">
      <alignment horizontal="left" vertical="center" wrapText="1"/>
    </xf>
    <xf numFmtId="182" fontId="5" fillId="0" borderId="6" xfId="2" applyNumberFormat="1" applyFont="1" applyFill="1" applyBorder="1" applyAlignment="1" applyProtection="1">
      <alignment horizontal="left" vertical="center" wrapText="1"/>
    </xf>
    <xf numFmtId="38" fontId="5" fillId="2" borderId="4" xfId="1" applyFont="1" applyFill="1" applyBorder="1" applyAlignment="1" applyProtection="1">
      <alignment vertical="center" wrapText="1"/>
      <protection locked="0"/>
    </xf>
    <xf numFmtId="38" fontId="5" fillId="2" borderId="7" xfId="1" applyFont="1" applyFill="1" applyBorder="1" applyAlignment="1" applyProtection="1">
      <alignment vertical="center" wrapText="1"/>
      <protection locked="0"/>
    </xf>
    <xf numFmtId="0" fontId="4" fillId="0" borderId="8" xfId="2" applyFont="1" applyBorder="1" applyAlignment="1">
      <alignment vertical="center" wrapText="1"/>
    </xf>
    <xf numFmtId="0" fontId="4" fillId="0" borderId="9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180" fontId="5" fillId="0" borderId="11" xfId="2" applyNumberFormat="1" applyFont="1" applyBorder="1" applyAlignment="1">
      <alignment vertical="center" wrapText="1"/>
    </xf>
    <xf numFmtId="38" fontId="5" fillId="2" borderId="11" xfId="1" applyFont="1" applyFill="1" applyBorder="1" applyAlignment="1" applyProtection="1">
      <alignment vertical="center" wrapText="1"/>
      <protection locked="0"/>
    </xf>
    <xf numFmtId="180" fontId="5" fillId="0" borderId="11" xfId="2" applyNumberFormat="1" applyFont="1" applyBorder="1" applyAlignment="1">
      <alignment horizontal="right" vertical="center" wrapText="1"/>
    </xf>
    <xf numFmtId="180" fontId="5" fillId="2" borderId="11" xfId="2" applyNumberFormat="1" applyFont="1" applyFill="1" applyBorder="1" applyAlignment="1" applyProtection="1">
      <alignment horizontal="right" vertical="center" wrapText="1"/>
      <protection locked="0"/>
    </xf>
    <xf numFmtId="0" fontId="5" fillId="2" borderId="8" xfId="2" applyFont="1" applyFill="1" applyBorder="1" applyAlignment="1" applyProtection="1">
      <alignment horizontal="right" vertical="center" wrapText="1"/>
      <protection locked="0"/>
    </xf>
    <xf numFmtId="0" fontId="5" fillId="2" borderId="9" xfId="2" applyFont="1" applyFill="1" applyBorder="1" applyAlignment="1" applyProtection="1">
      <alignment horizontal="right" vertical="center" wrapText="1"/>
      <protection locked="0"/>
    </xf>
    <xf numFmtId="0" fontId="5" fillId="2" borderId="11" xfId="2" applyFont="1" applyFill="1" applyBorder="1" applyAlignment="1" applyProtection="1">
      <alignment horizontal="left" vertical="center" wrapText="1" indent="1"/>
      <protection locked="0"/>
    </xf>
    <xf numFmtId="38" fontId="4" fillId="0" borderId="0" xfId="1" applyFont="1" applyAlignment="1">
      <alignment vertical="center"/>
    </xf>
    <xf numFmtId="0" fontId="5" fillId="2" borderId="12" xfId="2" applyFont="1" applyFill="1" applyBorder="1" applyAlignment="1">
      <alignment vertical="center"/>
    </xf>
    <xf numFmtId="0" fontId="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4" fillId="0" borderId="12" xfId="2" applyFont="1" applyBorder="1" applyAlignment="1" applyProtection="1">
      <alignment horizontal="left" vertical="center"/>
    </xf>
    <xf numFmtId="0" fontId="4" fillId="0" borderId="4" xfId="2" applyFont="1" applyBorder="1" applyAlignment="1" applyProtection="1">
      <alignment horizontal="left" vertical="center"/>
    </xf>
    <xf numFmtId="183" fontId="5" fillId="2" borderId="12" xfId="2" applyNumberFormat="1" applyFont="1" applyFill="1" applyBorder="1" applyAlignment="1" applyProtection="1">
      <alignment horizontal="center" vertical="center" shrinkToFit="1"/>
      <protection locked="0"/>
    </xf>
    <xf numFmtId="183" fontId="5" fillId="0" borderId="0" xfId="2" applyNumberFormat="1" applyFont="1" applyFill="1" applyBorder="1" applyAlignment="1" applyProtection="1">
      <alignment horizontal="center" vertical="center" shrinkToFit="1"/>
      <protection locked="0"/>
    </xf>
    <xf numFmtId="20" fontId="5" fillId="2" borderId="12" xfId="2" applyNumberFormat="1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</xf>
  </cellXfs>
  <cellStyles count="4">
    <cellStyle name="桁区切り 2" xfId="1"/>
    <cellStyle name="標準" xfId="0" builtinId="0"/>
    <cellStyle name="標準 2 2" xfId="2"/>
    <cellStyle name="標準 5" xfId="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190500</xdr:colOff>
          <xdr:row>0</xdr:row>
          <xdr:rowOff>85725</xdr:rowOff>
        </xdr:from>
        <xdr:to xmlns:xdr="http://schemas.openxmlformats.org/drawingml/2006/spreadsheetDrawing">
          <xdr:col>27</xdr:col>
          <xdr:colOff>66675</xdr:colOff>
          <xdr:row>2</xdr:row>
          <xdr:rowOff>76835</xdr:rowOff>
        </xdr:to>
        <xdr:sp textlink="">
          <xdr:nvSpPr>
            <xdr:cNvPr id="19457" name="オブジェクト 1" hidden="1">
              <a:extLst>
                <a:ext uri="{63B3BB69-23CF-44E3-9099-C40C66FF867C}">
                  <a14:compatExt spid="_x0000_s19457"/>
                </a:ext>
              </a:extLst>
            </xdr:cNvPr>
            <xdr:cNvSpPr>
              <a:spLocks noChangeAspect="1"/>
            </xdr:cNvSpPr>
          </xdr:nvSpPr>
          <xdr:spPr>
            <a:xfrm>
              <a:off x="3714750" y="85725"/>
              <a:ext cx="2619375" cy="63881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oleObject" Target="../embeddings/oleObject1.bin" /><Relationship Id="rId5" Type="http://schemas.openxmlformats.org/officeDocument/2006/relationships/image" Target="../media/image1.emf" /><Relationship Id="rId6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CC"/>
    <pageSetUpPr fitToPage="1"/>
  </sheetPr>
  <dimension ref="A1:AP56"/>
  <sheetViews>
    <sheetView tabSelected="1" topLeftCell="A7" workbookViewId="0">
      <selection activeCell="AQ21" sqref="AQ21"/>
    </sheetView>
  </sheetViews>
  <sheetFormatPr defaultColWidth="3" defaultRowHeight="18.75" customHeight="1"/>
  <cols>
    <col min="1" max="1" width="3.25" style="1" bestFit="1" customWidth="1"/>
    <col min="2" max="12" width="3" style="1"/>
    <col min="13" max="13" width="3.5" style="1" bestFit="1" customWidth="1"/>
    <col min="14" max="14" width="3" style="1"/>
    <col min="15" max="15" width="3.5" style="1" bestFit="1" customWidth="1"/>
    <col min="16" max="17" width="3" style="2"/>
    <col min="18" max="28" width="3" style="1"/>
    <col min="29" max="29" width="3.5" style="1" bestFit="1" customWidth="1"/>
    <col min="30" max="30" width="3" style="1"/>
    <col min="31" max="31" width="3.5" style="1" bestFit="1" customWidth="1"/>
    <col min="32" max="35" width="3" style="2"/>
    <col min="36" max="36" width="3" style="1"/>
    <col min="37" max="37" width="6.75" style="1" bestFit="1" customWidth="1"/>
    <col min="38" max="38" width="3" style="1"/>
    <col min="39" max="50" width="7.875" style="1" customWidth="1"/>
    <col min="51" max="16384" width="3" style="1"/>
  </cols>
  <sheetData>
    <row r="1" spans="1:40" ht="18.75" customHeight="1">
      <c r="A1" s="4" t="s">
        <v>2</v>
      </c>
      <c r="K1" s="1" t="s">
        <v>123</v>
      </c>
      <c r="T1" s="125"/>
      <c r="AM1" s="179" t="s">
        <v>7</v>
      </c>
    </row>
    <row r="2" spans="1:40" ht="32.25" customHeight="1">
      <c r="B2" s="14" t="s">
        <v>8</v>
      </c>
      <c r="G2" s="14"/>
      <c r="H2" s="14"/>
      <c r="I2" s="14"/>
      <c r="J2" s="14"/>
      <c r="AF2" s="161" t="s">
        <v>20</v>
      </c>
      <c r="AG2" s="161"/>
      <c r="AH2" s="161"/>
      <c r="AI2" s="161"/>
      <c r="AJ2" s="161"/>
    </row>
    <row r="3" spans="1:40" ht="18.75" customHeight="1">
      <c r="AF3" s="161"/>
      <c r="AG3" s="161"/>
      <c r="AH3" s="161"/>
      <c r="AI3" s="161"/>
      <c r="AJ3" s="161"/>
    </row>
    <row r="4" spans="1:40" ht="18.75" customHeight="1">
      <c r="A4" s="5">
        <v>1</v>
      </c>
      <c r="B4" s="15" t="s">
        <v>21</v>
      </c>
      <c r="C4" s="15"/>
      <c r="D4" s="23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</row>
    <row r="5" spans="1:40" ht="18.75" customHeight="1">
      <c r="A5" s="6"/>
      <c r="B5" s="16"/>
      <c r="C5" s="16"/>
      <c r="D5" s="2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</row>
    <row r="6" spans="1:40" ht="18.75" customHeight="1">
      <c r="A6" s="5">
        <v>2</v>
      </c>
      <c r="B6" s="15" t="s">
        <v>5</v>
      </c>
      <c r="C6" s="15"/>
      <c r="D6" s="23"/>
      <c r="E6" s="30"/>
      <c r="F6" s="46" t="s">
        <v>125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13"/>
      <c r="V6" s="135" t="s">
        <v>126</v>
      </c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63"/>
      <c r="AI6" s="163"/>
      <c r="AJ6" s="167"/>
      <c r="AM6" s="180" t="s">
        <v>73</v>
      </c>
      <c r="AN6" s="184">
        <v>0.375</v>
      </c>
    </row>
    <row r="7" spans="1:40" ht="18.75" customHeight="1">
      <c r="A7" s="6"/>
      <c r="B7" s="16"/>
      <c r="C7" s="16"/>
      <c r="D7" s="24"/>
      <c r="E7" s="3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13"/>
      <c r="V7" s="136" t="s">
        <v>127</v>
      </c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64"/>
      <c r="AI7" s="164"/>
      <c r="AJ7" s="168"/>
      <c r="AM7" s="180" t="s">
        <v>74</v>
      </c>
      <c r="AN7" s="184">
        <v>0.70833333333333337</v>
      </c>
    </row>
    <row r="8" spans="1:40" s="3" customFormat="1" ht="18.75" customHeight="1">
      <c r="A8" s="5">
        <v>3</v>
      </c>
      <c r="B8" s="15" t="s">
        <v>23</v>
      </c>
      <c r="C8" s="15"/>
      <c r="D8" s="23"/>
      <c r="E8" s="32"/>
      <c r="F8" s="48" t="s">
        <v>118</v>
      </c>
      <c r="G8" s="64" t="s">
        <v>50</v>
      </c>
      <c r="H8" s="64"/>
      <c r="I8" s="64"/>
      <c r="J8" s="48" t="s">
        <v>118</v>
      </c>
      <c r="K8" s="83" t="s">
        <v>77</v>
      </c>
      <c r="L8" s="83"/>
      <c r="M8" s="83"/>
      <c r="N8" s="83"/>
      <c r="O8" s="83"/>
      <c r="P8" s="83"/>
      <c r="Q8" s="83"/>
      <c r="R8" s="83"/>
      <c r="S8" s="48" t="s">
        <v>118</v>
      </c>
      <c r="T8" s="64" t="s">
        <v>78</v>
      </c>
      <c r="U8" s="64"/>
      <c r="V8" s="64"/>
      <c r="W8" s="64"/>
      <c r="X8" s="64"/>
      <c r="Y8" s="142" t="s">
        <v>118</v>
      </c>
      <c r="Z8" s="64" t="s">
        <v>79</v>
      </c>
      <c r="AA8" s="64"/>
      <c r="AB8" s="64"/>
      <c r="AC8" s="64"/>
      <c r="AD8" s="64"/>
      <c r="AE8" s="64"/>
      <c r="AF8" s="64"/>
      <c r="AG8" s="64"/>
      <c r="AH8" s="64"/>
      <c r="AI8" s="64"/>
      <c r="AJ8" s="169"/>
    </row>
    <row r="9" spans="1:40" ht="18.75" customHeight="1">
      <c r="A9" s="6"/>
      <c r="B9" s="16"/>
      <c r="C9" s="16"/>
      <c r="D9" s="24"/>
      <c r="E9" s="33"/>
      <c r="F9" s="49" t="s">
        <v>118</v>
      </c>
      <c r="G9" s="65" t="s">
        <v>80</v>
      </c>
      <c r="H9" s="65"/>
      <c r="I9" s="65"/>
      <c r="J9" s="49" t="s">
        <v>118</v>
      </c>
      <c r="K9" s="65" t="s">
        <v>81</v>
      </c>
      <c r="L9" s="65"/>
      <c r="M9" s="65"/>
      <c r="N9" s="96"/>
      <c r="O9" s="49" t="s">
        <v>118</v>
      </c>
      <c r="P9" s="65" t="s">
        <v>82</v>
      </c>
      <c r="Q9" s="65"/>
      <c r="R9" s="65"/>
      <c r="S9" s="49" t="s">
        <v>118</v>
      </c>
      <c r="T9" s="65" t="s">
        <v>83</v>
      </c>
      <c r="U9" s="65"/>
      <c r="V9" s="65"/>
      <c r="W9" s="49" t="s">
        <v>118</v>
      </c>
      <c r="X9" s="65" t="s">
        <v>84</v>
      </c>
      <c r="Y9" s="65"/>
      <c r="Z9" s="65"/>
      <c r="AA9" s="49" t="s">
        <v>118</v>
      </c>
      <c r="AB9" s="65" t="s">
        <v>85</v>
      </c>
      <c r="AC9" s="65"/>
      <c r="AD9" s="65"/>
      <c r="AE9" s="65"/>
      <c r="AF9" s="49" t="s">
        <v>118</v>
      </c>
      <c r="AG9" s="65" t="s">
        <v>86</v>
      </c>
      <c r="AH9" s="65"/>
      <c r="AI9" s="65"/>
      <c r="AJ9" s="170"/>
    </row>
    <row r="10" spans="1:40" ht="21" customHeight="1">
      <c r="A10" s="7" t="s">
        <v>87</v>
      </c>
      <c r="B10" s="17" t="s">
        <v>24</v>
      </c>
      <c r="C10" s="17"/>
      <c r="D10" s="25"/>
      <c r="E10" s="34" t="s">
        <v>88</v>
      </c>
      <c r="F10" s="50"/>
      <c r="G10" s="50"/>
      <c r="H10" s="50"/>
      <c r="I10" s="50"/>
      <c r="J10" s="77"/>
      <c r="K10" s="34" t="s">
        <v>26</v>
      </c>
      <c r="L10" s="77"/>
      <c r="M10" s="34" t="s">
        <v>28</v>
      </c>
      <c r="N10" s="50"/>
      <c r="O10" s="104"/>
      <c r="P10" s="113" t="s">
        <v>3</v>
      </c>
      <c r="Q10" s="118"/>
      <c r="R10" s="34" t="s">
        <v>29</v>
      </c>
      <c r="S10" s="50"/>
      <c r="T10" s="77"/>
      <c r="U10" s="34" t="s">
        <v>88</v>
      </c>
      <c r="V10" s="50"/>
      <c r="W10" s="50"/>
      <c r="X10" s="50"/>
      <c r="Y10" s="50"/>
      <c r="Z10" s="77"/>
      <c r="AA10" s="34" t="s">
        <v>26</v>
      </c>
      <c r="AB10" s="77"/>
      <c r="AC10" s="34" t="s">
        <v>28</v>
      </c>
      <c r="AD10" s="50"/>
      <c r="AE10" s="104"/>
      <c r="AF10" s="34" t="s">
        <v>3</v>
      </c>
      <c r="AG10" s="77"/>
      <c r="AH10" s="34" t="s">
        <v>29</v>
      </c>
      <c r="AI10" s="50"/>
      <c r="AJ10" s="77"/>
    </row>
    <row r="11" spans="1:40" ht="21" customHeight="1">
      <c r="A11" s="8"/>
      <c r="B11" s="18"/>
      <c r="C11" s="18"/>
      <c r="D11" s="26"/>
      <c r="E11" s="35" t="s">
        <v>22</v>
      </c>
      <c r="F11" s="51" t="s">
        <v>90</v>
      </c>
      <c r="G11" s="66"/>
      <c r="H11" s="66"/>
      <c r="I11" s="66"/>
      <c r="J11" s="78"/>
      <c r="K11" s="34" t="s">
        <v>31</v>
      </c>
      <c r="L11" s="77"/>
      <c r="M11" s="92"/>
      <c r="N11" s="97"/>
      <c r="O11" s="105"/>
      <c r="P11" s="114">
        <v>2400</v>
      </c>
      <c r="Q11" s="118"/>
      <c r="R11" s="114">
        <f t="shared" ref="R11:R30" si="0">M11*O11*P11</f>
        <v>0</v>
      </c>
      <c r="S11" s="123"/>
      <c r="T11" s="118"/>
      <c r="U11" s="35" t="s">
        <v>15</v>
      </c>
      <c r="V11" s="53" t="s">
        <v>32</v>
      </c>
      <c r="W11" s="68"/>
      <c r="X11" s="68"/>
      <c r="Y11" s="68"/>
      <c r="Z11" s="80"/>
      <c r="AA11" s="34" t="s">
        <v>31</v>
      </c>
      <c r="AB11" s="77"/>
      <c r="AC11" s="92"/>
      <c r="AD11" s="97"/>
      <c r="AE11" s="105"/>
      <c r="AF11" s="114">
        <v>1600</v>
      </c>
      <c r="AG11" s="118"/>
      <c r="AH11" s="114">
        <f t="shared" ref="AH11:AH18" si="1">AC11*AE11*AF11</f>
        <v>0</v>
      </c>
      <c r="AI11" s="123"/>
      <c r="AJ11" s="118"/>
    </row>
    <row r="12" spans="1:40" ht="21" customHeight="1">
      <c r="A12" s="8"/>
      <c r="B12" s="18"/>
      <c r="C12" s="18"/>
      <c r="D12" s="26"/>
      <c r="E12" s="36"/>
      <c r="F12" s="51" t="s">
        <v>27</v>
      </c>
      <c r="G12" s="66"/>
      <c r="H12" s="66"/>
      <c r="I12" s="66"/>
      <c r="J12" s="78"/>
      <c r="K12" s="34" t="s">
        <v>36</v>
      </c>
      <c r="L12" s="77"/>
      <c r="M12" s="92"/>
      <c r="N12" s="97"/>
      <c r="O12" s="105"/>
      <c r="P12" s="114">
        <v>100</v>
      </c>
      <c r="Q12" s="118"/>
      <c r="R12" s="114">
        <f t="shared" si="0"/>
        <v>0</v>
      </c>
      <c r="S12" s="123"/>
      <c r="T12" s="118"/>
      <c r="U12" s="128"/>
      <c r="V12" s="53" t="s">
        <v>37</v>
      </c>
      <c r="W12" s="68"/>
      <c r="X12" s="68"/>
      <c r="Y12" s="68"/>
      <c r="Z12" s="80"/>
      <c r="AA12" s="34" t="s">
        <v>31</v>
      </c>
      <c r="AB12" s="77"/>
      <c r="AC12" s="92"/>
      <c r="AD12" s="97"/>
      <c r="AE12" s="105"/>
      <c r="AF12" s="114">
        <v>1000</v>
      </c>
      <c r="AG12" s="118"/>
      <c r="AH12" s="114">
        <f t="shared" si="1"/>
        <v>0</v>
      </c>
      <c r="AI12" s="123"/>
      <c r="AJ12" s="118"/>
    </row>
    <row r="13" spans="1:40" ht="21" customHeight="1">
      <c r="A13" s="8"/>
      <c r="B13" s="18"/>
      <c r="C13" s="18"/>
      <c r="D13" s="26"/>
      <c r="E13" s="36"/>
      <c r="F13" s="51" t="s">
        <v>92</v>
      </c>
      <c r="G13" s="66"/>
      <c r="H13" s="66"/>
      <c r="I13" s="66"/>
      <c r="J13" s="78"/>
      <c r="K13" s="34" t="s">
        <v>31</v>
      </c>
      <c r="L13" s="77"/>
      <c r="M13" s="92"/>
      <c r="N13" s="97"/>
      <c r="O13" s="105"/>
      <c r="P13" s="114">
        <v>150</v>
      </c>
      <c r="Q13" s="118"/>
      <c r="R13" s="114">
        <f t="shared" si="0"/>
        <v>0</v>
      </c>
      <c r="S13" s="123"/>
      <c r="T13" s="118"/>
      <c r="U13" s="128"/>
      <c r="V13" s="53" t="s">
        <v>41</v>
      </c>
      <c r="W13" s="68"/>
      <c r="X13" s="68"/>
      <c r="Y13" s="68"/>
      <c r="Z13" s="80"/>
      <c r="AA13" s="34" t="s">
        <v>31</v>
      </c>
      <c r="AB13" s="77"/>
      <c r="AC13" s="92"/>
      <c r="AD13" s="97"/>
      <c r="AE13" s="105"/>
      <c r="AF13" s="114">
        <v>1600</v>
      </c>
      <c r="AG13" s="118"/>
      <c r="AH13" s="114">
        <f t="shared" si="1"/>
        <v>0</v>
      </c>
      <c r="AI13" s="123"/>
      <c r="AJ13" s="118"/>
    </row>
    <row r="14" spans="1:40" ht="21" customHeight="1">
      <c r="A14" s="8"/>
      <c r="B14" s="18"/>
      <c r="C14" s="18"/>
      <c r="D14" s="26"/>
      <c r="E14" s="36"/>
      <c r="F14" s="51" t="s">
        <v>93</v>
      </c>
      <c r="G14" s="66"/>
      <c r="H14" s="66"/>
      <c r="I14" s="66"/>
      <c r="J14" s="78"/>
      <c r="K14" s="34" t="s">
        <v>35</v>
      </c>
      <c r="L14" s="77"/>
      <c r="M14" s="92"/>
      <c r="N14" s="97"/>
      <c r="O14" s="105"/>
      <c r="P14" s="114">
        <v>50</v>
      </c>
      <c r="Q14" s="118"/>
      <c r="R14" s="114">
        <f t="shared" si="0"/>
        <v>0</v>
      </c>
      <c r="S14" s="123"/>
      <c r="T14" s="118"/>
      <c r="U14" s="128"/>
      <c r="V14" s="54" t="s">
        <v>94</v>
      </c>
      <c r="W14" s="69"/>
      <c r="X14" s="69"/>
      <c r="Y14" s="69"/>
      <c r="Z14" s="81"/>
      <c r="AA14" s="34" t="s">
        <v>42</v>
      </c>
      <c r="AB14" s="77"/>
      <c r="AC14" s="92"/>
      <c r="AD14" s="97"/>
      <c r="AE14" s="105"/>
      <c r="AF14" s="114">
        <v>1600</v>
      </c>
      <c r="AG14" s="118"/>
      <c r="AH14" s="114">
        <f t="shared" si="1"/>
        <v>0</v>
      </c>
      <c r="AI14" s="123"/>
      <c r="AJ14" s="118"/>
    </row>
    <row r="15" spans="1:40" ht="21" customHeight="1">
      <c r="A15" s="8"/>
      <c r="B15" s="18"/>
      <c r="C15" s="18"/>
      <c r="D15" s="26"/>
      <c r="E15" s="36"/>
      <c r="F15" s="51" t="s">
        <v>89</v>
      </c>
      <c r="G15" s="66"/>
      <c r="H15" s="66"/>
      <c r="I15" s="66"/>
      <c r="J15" s="78"/>
      <c r="K15" s="34" t="s">
        <v>42</v>
      </c>
      <c r="L15" s="77"/>
      <c r="M15" s="92"/>
      <c r="N15" s="97"/>
      <c r="O15" s="105"/>
      <c r="P15" s="114">
        <v>100</v>
      </c>
      <c r="Q15" s="118"/>
      <c r="R15" s="114">
        <f t="shared" si="0"/>
        <v>0</v>
      </c>
      <c r="S15" s="123"/>
      <c r="T15" s="118"/>
      <c r="U15" s="128"/>
      <c r="V15" s="53" t="s">
        <v>4</v>
      </c>
      <c r="W15" s="68"/>
      <c r="X15" s="68"/>
      <c r="Y15" s="68"/>
      <c r="Z15" s="80"/>
      <c r="AA15" s="34" t="s">
        <v>42</v>
      </c>
      <c r="AB15" s="77"/>
      <c r="AC15" s="92"/>
      <c r="AD15" s="97"/>
      <c r="AE15" s="105"/>
      <c r="AF15" s="114">
        <v>600</v>
      </c>
      <c r="AG15" s="118"/>
      <c r="AH15" s="114">
        <f t="shared" si="1"/>
        <v>0</v>
      </c>
      <c r="AI15" s="123"/>
      <c r="AJ15" s="118"/>
    </row>
    <row r="16" spans="1:40" ht="21" customHeight="1">
      <c r="A16" s="8"/>
      <c r="B16" s="18"/>
      <c r="C16" s="18"/>
      <c r="D16" s="26"/>
      <c r="E16" s="36"/>
      <c r="F16" s="52" t="s">
        <v>128</v>
      </c>
      <c r="G16" s="67"/>
      <c r="H16" s="67"/>
      <c r="I16" s="67"/>
      <c r="J16" s="79"/>
      <c r="K16" s="34" t="s">
        <v>1</v>
      </c>
      <c r="L16" s="77"/>
      <c r="M16" s="92"/>
      <c r="N16" s="97"/>
      <c r="O16" s="105"/>
      <c r="P16" s="115">
        <v>50</v>
      </c>
      <c r="Q16" s="119"/>
      <c r="R16" s="114">
        <f t="shared" si="0"/>
        <v>0</v>
      </c>
      <c r="S16" s="123"/>
      <c r="T16" s="118"/>
      <c r="U16" s="128"/>
      <c r="V16" s="54" t="s">
        <v>96</v>
      </c>
      <c r="W16" s="69"/>
      <c r="X16" s="69"/>
      <c r="Y16" s="69"/>
      <c r="Z16" s="81"/>
      <c r="AA16" s="34" t="s">
        <v>31</v>
      </c>
      <c r="AB16" s="77"/>
      <c r="AC16" s="92"/>
      <c r="AD16" s="97"/>
      <c r="AE16" s="105"/>
      <c r="AF16" s="114">
        <v>1600</v>
      </c>
      <c r="AG16" s="118"/>
      <c r="AH16" s="114">
        <f t="shared" si="1"/>
        <v>0</v>
      </c>
      <c r="AI16" s="123"/>
      <c r="AJ16" s="118"/>
    </row>
    <row r="17" spans="1:40" ht="21" customHeight="1">
      <c r="A17" s="8"/>
      <c r="B17" s="18"/>
      <c r="C17" s="18"/>
      <c r="D17" s="26"/>
      <c r="E17" s="36"/>
      <c r="F17" s="51" t="s">
        <v>95</v>
      </c>
      <c r="G17" s="66"/>
      <c r="H17" s="66"/>
      <c r="I17" s="66"/>
      <c r="J17" s="78"/>
      <c r="K17" s="34" t="s">
        <v>35</v>
      </c>
      <c r="L17" s="77"/>
      <c r="M17" s="92"/>
      <c r="N17" s="97"/>
      <c r="O17" s="105"/>
      <c r="P17" s="114">
        <v>300</v>
      </c>
      <c r="Q17" s="118"/>
      <c r="R17" s="114">
        <f t="shared" si="0"/>
        <v>0</v>
      </c>
      <c r="S17" s="123"/>
      <c r="T17" s="118"/>
      <c r="U17" s="39"/>
      <c r="V17" s="53" t="s">
        <v>43</v>
      </c>
      <c r="W17" s="68"/>
      <c r="X17" s="68"/>
      <c r="Y17" s="68"/>
      <c r="Z17" s="80"/>
      <c r="AA17" s="34" t="s">
        <v>35</v>
      </c>
      <c r="AB17" s="77"/>
      <c r="AC17" s="92"/>
      <c r="AD17" s="97"/>
      <c r="AE17" s="105"/>
      <c r="AF17" s="114">
        <v>3000</v>
      </c>
      <c r="AG17" s="118"/>
      <c r="AH17" s="114">
        <f t="shared" si="1"/>
        <v>0</v>
      </c>
      <c r="AI17" s="123"/>
      <c r="AJ17" s="118"/>
    </row>
    <row r="18" spans="1:40" ht="21" customHeight="1">
      <c r="A18" s="8"/>
      <c r="B18" s="18"/>
      <c r="C18" s="18"/>
      <c r="D18" s="26"/>
      <c r="E18" s="36"/>
      <c r="F18" s="51" t="s">
        <v>97</v>
      </c>
      <c r="G18" s="66"/>
      <c r="H18" s="66"/>
      <c r="I18" s="66"/>
      <c r="J18" s="78"/>
      <c r="K18" s="34" t="s">
        <v>35</v>
      </c>
      <c r="L18" s="77"/>
      <c r="M18" s="92"/>
      <c r="N18" s="97"/>
      <c r="O18" s="105"/>
      <c r="P18" s="114">
        <v>300</v>
      </c>
      <c r="Q18" s="118"/>
      <c r="R18" s="114">
        <f t="shared" si="0"/>
        <v>0</v>
      </c>
      <c r="S18" s="123"/>
      <c r="T18" s="118"/>
      <c r="U18" s="129" t="s">
        <v>45</v>
      </c>
      <c r="V18" s="137"/>
      <c r="W18" s="137"/>
      <c r="X18" s="137"/>
      <c r="Y18" s="137"/>
      <c r="Z18" s="143"/>
      <c r="AA18" s="34" t="s">
        <v>99</v>
      </c>
      <c r="AB18" s="77"/>
      <c r="AC18" s="92"/>
      <c r="AD18" s="97"/>
      <c r="AE18" s="105"/>
      <c r="AF18" s="114">
        <v>150</v>
      </c>
      <c r="AG18" s="118"/>
      <c r="AH18" s="114">
        <f t="shared" si="1"/>
        <v>0</v>
      </c>
      <c r="AI18" s="123"/>
      <c r="AJ18" s="118"/>
    </row>
    <row r="19" spans="1:40" ht="21" customHeight="1">
      <c r="A19" s="8"/>
      <c r="B19" s="18"/>
      <c r="C19" s="18"/>
      <c r="D19" s="26"/>
      <c r="E19" s="36"/>
      <c r="F19" s="51" t="s">
        <v>98</v>
      </c>
      <c r="G19" s="66"/>
      <c r="H19" s="66"/>
      <c r="I19" s="66"/>
      <c r="J19" s="78"/>
      <c r="K19" s="34" t="s">
        <v>44</v>
      </c>
      <c r="L19" s="77"/>
      <c r="M19" s="92"/>
      <c r="N19" s="97"/>
      <c r="O19" s="105"/>
      <c r="P19" s="114">
        <v>300</v>
      </c>
      <c r="Q19" s="118"/>
      <c r="R19" s="114">
        <f t="shared" si="0"/>
        <v>0</v>
      </c>
      <c r="S19" s="123"/>
      <c r="T19" s="118"/>
      <c r="U19" s="52" t="s">
        <v>46</v>
      </c>
      <c r="V19" s="67"/>
      <c r="W19" s="67"/>
      <c r="X19" s="67"/>
      <c r="Y19" s="67"/>
      <c r="Z19" s="67"/>
      <c r="AA19" s="67"/>
      <c r="AB19" s="79"/>
      <c r="AC19" s="151" t="str">
        <f>IF(SUM(AH11:AJ18,R11:T30)=0,"円",SUM(AH11:AJ18,R11:T30))</f>
        <v>円</v>
      </c>
      <c r="AD19" s="155"/>
      <c r="AE19" s="159"/>
      <c r="AF19" s="159"/>
      <c r="AG19" s="159"/>
      <c r="AH19" s="159"/>
      <c r="AI19" s="159"/>
      <c r="AJ19" s="171"/>
      <c r="AK19" s="178">
        <f>IF(AC19="円",0,AC19)</f>
        <v>0</v>
      </c>
    </row>
    <row r="20" spans="1:40" ht="21" customHeight="1">
      <c r="A20" s="8"/>
      <c r="B20" s="18"/>
      <c r="C20" s="18"/>
      <c r="D20" s="26"/>
      <c r="E20" s="37"/>
      <c r="F20" s="51" t="s">
        <v>72</v>
      </c>
      <c r="G20" s="66"/>
      <c r="H20" s="66"/>
      <c r="I20" s="66"/>
      <c r="J20" s="78"/>
      <c r="K20" s="34" t="s">
        <v>44</v>
      </c>
      <c r="L20" s="77"/>
      <c r="M20" s="92"/>
      <c r="N20" s="97"/>
      <c r="O20" s="105"/>
      <c r="P20" s="114">
        <v>300</v>
      </c>
      <c r="Q20" s="118"/>
      <c r="R20" s="114">
        <f t="shared" si="0"/>
        <v>0</v>
      </c>
      <c r="S20" s="123"/>
      <c r="T20" s="118"/>
      <c r="U20" s="35" t="s">
        <v>30</v>
      </c>
      <c r="V20" s="52" t="s">
        <v>50</v>
      </c>
      <c r="W20" s="67"/>
      <c r="X20" s="67"/>
      <c r="Y20" s="67"/>
      <c r="Z20" s="79"/>
      <c r="AA20" s="145" t="s">
        <v>116</v>
      </c>
      <c r="AB20" s="147"/>
      <c r="AC20" s="147"/>
      <c r="AD20" s="147"/>
      <c r="AE20" s="147"/>
      <c r="AF20" s="147"/>
      <c r="AG20" s="162"/>
      <c r="AH20" s="165"/>
      <c r="AI20" s="166"/>
      <c r="AJ20" s="172"/>
    </row>
    <row r="21" spans="1:40" ht="21" customHeight="1">
      <c r="A21" s="8"/>
      <c r="B21" s="18"/>
      <c r="C21" s="18"/>
      <c r="D21" s="26"/>
      <c r="E21" s="35" t="s">
        <v>40</v>
      </c>
      <c r="F21" s="53" t="s">
        <v>100</v>
      </c>
      <c r="G21" s="68"/>
      <c r="H21" s="68"/>
      <c r="I21" s="68"/>
      <c r="J21" s="80"/>
      <c r="K21" s="34" t="s">
        <v>48</v>
      </c>
      <c r="L21" s="77"/>
      <c r="M21" s="92"/>
      <c r="N21" s="97"/>
      <c r="O21" s="105"/>
      <c r="P21" s="114">
        <v>1200</v>
      </c>
      <c r="Q21" s="118"/>
      <c r="R21" s="114">
        <f t="shared" si="0"/>
        <v>0</v>
      </c>
      <c r="S21" s="123"/>
      <c r="T21" s="118"/>
      <c r="U21" s="128"/>
      <c r="V21" s="138" t="s">
        <v>77</v>
      </c>
      <c r="W21" s="141"/>
      <c r="X21" s="141"/>
      <c r="Y21" s="141"/>
      <c r="Z21" s="144"/>
      <c r="AA21" s="145" t="s">
        <v>116</v>
      </c>
      <c r="AB21" s="147"/>
      <c r="AC21" s="147"/>
      <c r="AD21" s="147"/>
      <c r="AE21" s="147"/>
      <c r="AF21" s="147"/>
      <c r="AG21" s="162"/>
      <c r="AH21" s="165"/>
      <c r="AI21" s="166"/>
      <c r="AJ21" s="172"/>
    </row>
    <row r="22" spans="1:40" ht="21" customHeight="1">
      <c r="A22" s="8"/>
      <c r="B22" s="18"/>
      <c r="C22" s="18"/>
      <c r="D22" s="26"/>
      <c r="E22" s="36"/>
      <c r="F22" s="53" t="s">
        <v>101</v>
      </c>
      <c r="G22" s="68"/>
      <c r="H22" s="68"/>
      <c r="I22" s="68"/>
      <c r="J22" s="80"/>
      <c r="K22" s="34" t="s">
        <v>48</v>
      </c>
      <c r="L22" s="77"/>
      <c r="M22" s="92"/>
      <c r="N22" s="97"/>
      <c r="O22" s="105"/>
      <c r="P22" s="114">
        <v>1600</v>
      </c>
      <c r="Q22" s="118"/>
      <c r="R22" s="114">
        <f t="shared" si="0"/>
        <v>0</v>
      </c>
      <c r="S22" s="123"/>
      <c r="T22" s="118"/>
      <c r="U22" s="128"/>
      <c r="V22" s="52" t="s">
        <v>51</v>
      </c>
      <c r="W22" s="67"/>
      <c r="X22" s="67"/>
      <c r="Y22" s="67"/>
      <c r="Z22" s="79"/>
      <c r="AA22" s="146" t="s">
        <v>53</v>
      </c>
      <c r="AB22" s="148"/>
      <c r="AC22" s="45"/>
      <c r="AD22" s="63"/>
      <c r="AE22" s="105"/>
      <c r="AF22" s="114">
        <v>500</v>
      </c>
      <c r="AG22" s="118"/>
      <c r="AH22" s="114" t="str">
        <f>IF(AC22*AF22=0,"",AC22*AF22)</f>
        <v/>
      </c>
      <c r="AI22" s="123"/>
      <c r="AJ22" s="118"/>
    </row>
    <row r="23" spans="1:40" ht="21" customHeight="1">
      <c r="A23" s="8"/>
      <c r="B23" s="18"/>
      <c r="C23" s="18"/>
      <c r="D23" s="26"/>
      <c r="E23" s="36"/>
      <c r="F23" s="54" t="s">
        <v>102</v>
      </c>
      <c r="G23" s="69"/>
      <c r="H23" s="69"/>
      <c r="I23" s="69"/>
      <c r="J23" s="81"/>
      <c r="K23" s="34" t="s">
        <v>48</v>
      </c>
      <c r="L23" s="77"/>
      <c r="M23" s="92"/>
      <c r="N23" s="97"/>
      <c r="O23" s="105"/>
      <c r="P23" s="114">
        <v>1600</v>
      </c>
      <c r="Q23" s="118"/>
      <c r="R23" s="114">
        <f t="shared" si="0"/>
        <v>0</v>
      </c>
      <c r="S23" s="123"/>
      <c r="T23" s="118"/>
      <c r="U23" s="128"/>
      <c r="V23" s="52" t="s">
        <v>0</v>
      </c>
      <c r="W23" s="67"/>
      <c r="X23" s="67"/>
      <c r="Y23" s="67"/>
      <c r="Z23" s="79"/>
      <c r="AA23" s="146" t="s">
        <v>53</v>
      </c>
      <c r="AB23" s="148"/>
      <c r="AC23" s="45"/>
      <c r="AD23" s="63"/>
      <c r="AE23" s="105"/>
      <c r="AF23" s="114">
        <v>500</v>
      </c>
      <c r="AG23" s="118"/>
      <c r="AH23" s="114" t="str">
        <f>IF(AC23*AF23=0,"",AC23*AF23)</f>
        <v/>
      </c>
      <c r="AI23" s="123"/>
      <c r="AJ23" s="118"/>
    </row>
    <row r="24" spans="1:40" ht="21" customHeight="1">
      <c r="A24" s="8"/>
      <c r="B24" s="18"/>
      <c r="C24" s="18"/>
      <c r="D24" s="26"/>
      <c r="E24" s="36"/>
      <c r="F24" s="54" t="s">
        <v>103</v>
      </c>
      <c r="G24" s="69"/>
      <c r="H24" s="69"/>
      <c r="I24" s="69"/>
      <c r="J24" s="81"/>
      <c r="K24" s="34" t="s">
        <v>48</v>
      </c>
      <c r="L24" s="77"/>
      <c r="M24" s="92"/>
      <c r="N24" s="97"/>
      <c r="O24" s="105"/>
      <c r="P24" s="114">
        <v>1600</v>
      </c>
      <c r="Q24" s="118"/>
      <c r="R24" s="114">
        <f t="shared" si="0"/>
        <v>0</v>
      </c>
      <c r="S24" s="123"/>
      <c r="T24" s="118"/>
      <c r="U24" s="128"/>
      <c r="V24" s="52" t="s">
        <v>39</v>
      </c>
      <c r="W24" s="67"/>
      <c r="X24" s="67"/>
      <c r="Y24" s="67"/>
      <c r="Z24" s="79"/>
      <c r="AA24" s="34" t="s">
        <v>54</v>
      </c>
      <c r="AB24" s="77"/>
      <c r="AC24" s="45"/>
      <c r="AD24" s="63"/>
      <c r="AE24" s="105"/>
      <c r="AF24" s="114">
        <v>500</v>
      </c>
      <c r="AG24" s="118"/>
      <c r="AH24" s="114" t="str">
        <f>IF(AC24*AF24=0,"",AC24*AF24)</f>
        <v/>
      </c>
      <c r="AI24" s="123"/>
      <c r="AJ24" s="118"/>
    </row>
    <row r="25" spans="1:40" ht="21" customHeight="1">
      <c r="A25" s="8"/>
      <c r="B25" s="18"/>
      <c r="C25" s="18"/>
      <c r="D25" s="26"/>
      <c r="E25" s="36"/>
      <c r="F25" s="53" t="s">
        <v>104</v>
      </c>
      <c r="G25" s="68"/>
      <c r="H25" s="68"/>
      <c r="I25" s="68"/>
      <c r="J25" s="80"/>
      <c r="K25" s="34" t="s">
        <v>31</v>
      </c>
      <c r="L25" s="77"/>
      <c r="M25" s="92"/>
      <c r="N25" s="97"/>
      <c r="O25" s="105"/>
      <c r="P25" s="114">
        <v>1600</v>
      </c>
      <c r="Q25" s="118"/>
      <c r="R25" s="114">
        <f t="shared" si="0"/>
        <v>0</v>
      </c>
      <c r="S25" s="123"/>
      <c r="T25" s="118"/>
      <c r="U25" s="128"/>
      <c r="V25" s="52" t="s">
        <v>11</v>
      </c>
      <c r="W25" s="67"/>
      <c r="X25" s="67"/>
      <c r="Y25" s="67"/>
      <c r="Z25" s="79"/>
      <c r="AA25" s="34" t="s">
        <v>54</v>
      </c>
      <c r="AB25" s="77"/>
      <c r="AC25" s="45"/>
      <c r="AD25" s="63"/>
      <c r="AE25" s="105"/>
      <c r="AF25" s="114">
        <v>500</v>
      </c>
      <c r="AG25" s="118"/>
      <c r="AH25" s="114" t="str">
        <f>IF(AC25*AF25=0,"",AC25*AF25)</f>
        <v/>
      </c>
      <c r="AI25" s="123"/>
      <c r="AJ25" s="118"/>
    </row>
    <row r="26" spans="1:40" ht="21" customHeight="1">
      <c r="A26" s="8"/>
      <c r="B26" s="18"/>
      <c r="C26" s="18"/>
      <c r="D26" s="26"/>
      <c r="E26" s="36"/>
      <c r="F26" s="54" t="s">
        <v>105</v>
      </c>
      <c r="G26" s="69"/>
      <c r="H26" s="69"/>
      <c r="I26" s="69"/>
      <c r="J26" s="81"/>
      <c r="K26" s="34" t="s">
        <v>31</v>
      </c>
      <c r="L26" s="77"/>
      <c r="M26" s="92"/>
      <c r="N26" s="97"/>
      <c r="O26" s="105"/>
      <c r="P26" s="114">
        <v>2000</v>
      </c>
      <c r="Q26" s="118"/>
      <c r="R26" s="114">
        <f t="shared" si="0"/>
        <v>0</v>
      </c>
      <c r="S26" s="123"/>
      <c r="T26" s="118"/>
      <c r="U26" s="39"/>
      <c r="V26" s="52" t="s">
        <v>55</v>
      </c>
      <c r="W26" s="67"/>
      <c r="X26" s="67"/>
      <c r="Y26" s="67"/>
      <c r="Z26" s="79"/>
      <c r="AA26" s="34" t="s">
        <v>54</v>
      </c>
      <c r="AB26" s="77"/>
      <c r="AC26" s="92"/>
      <c r="AD26" s="97"/>
      <c r="AE26" s="105"/>
      <c r="AF26" s="114">
        <v>500</v>
      </c>
      <c r="AG26" s="118"/>
      <c r="AH26" s="114" t="str">
        <f>IF(AC26*AF26=0,"",AC26*AF26)</f>
        <v/>
      </c>
      <c r="AI26" s="123"/>
      <c r="AJ26" s="118"/>
    </row>
    <row r="27" spans="1:40" ht="21" customHeight="1">
      <c r="A27" s="8"/>
      <c r="B27" s="18"/>
      <c r="C27" s="18"/>
      <c r="D27" s="26"/>
      <c r="E27" s="36"/>
      <c r="F27" s="54" t="s">
        <v>106</v>
      </c>
      <c r="G27" s="69"/>
      <c r="H27" s="69"/>
      <c r="I27" s="69"/>
      <c r="J27" s="81"/>
      <c r="K27" s="34" t="s">
        <v>31</v>
      </c>
      <c r="L27" s="77"/>
      <c r="M27" s="92"/>
      <c r="N27" s="97"/>
      <c r="O27" s="105"/>
      <c r="P27" s="114">
        <v>1200</v>
      </c>
      <c r="Q27" s="118"/>
      <c r="R27" s="114">
        <f t="shared" si="0"/>
        <v>0</v>
      </c>
      <c r="S27" s="123"/>
      <c r="T27" s="118"/>
      <c r="U27" s="52" t="s">
        <v>57</v>
      </c>
      <c r="V27" s="67"/>
      <c r="W27" s="67"/>
      <c r="X27" s="67"/>
      <c r="Y27" s="67"/>
      <c r="Z27" s="67"/>
      <c r="AA27" s="67"/>
      <c r="AB27" s="79"/>
      <c r="AC27" s="151" t="str">
        <f>IF(SUM(AH20:AJ26)=0,"円",SUM(AH20:AJ26))</f>
        <v>円</v>
      </c>
      <c r="AD27" s="155"/>
      <c r="AE27" s="155"/>
      <c r="AF27" s="155"/>
      <c r="AG27" s="155"/>
      <c r="AH27" s="155"/>
      <c r="AI27" s="155"/>
      <c r="AJ27" s="173"/>
      <c r="AK27" s="178">
        <f>IF(AC27="円",0,AC27)</f>
        <v>0</v>
      </c>
    </row>
    <row r="28" spans="1:40" ht="21" customHeight="1">
      <c r="A28" s="8"/>
      <c r="B28" s="18"/>
      <c r="C28" s="18"/>
      <c r="D28" s="26"/>
      <c r="E28" s="36"/>
      <c r="F28" s="53" t="s">
        <v>14</v>
      </c>
      <c r="G28" s="68"/>
      <c r="H28" s="68"/>
      <c r="I28" s="68"/>
      <c r="J28" s="80"/>
      <c r="K28" s="34" t="s">
        <v>31</v>
      </c>
      <c r="L28" s="77"/>
      <c r="M28" s="92"/>
      <c r="N28" s="97"/>
      <c r="O28" s="105"/>
      <c r="P28" s="114">
        <v>600</v>
      </c>
      <c r="Q28" s="118"/>
      <c r="R28" s="114">
        <f t="shared" si="0"/>
        <v>0</v>
      </c>
      <c r="S28" s="123"/>
      <c r="T28" s="118"/>
      <c r="U28" s="52" t="s">
        <v>47</v>
      </c>
      <c r="V28" s="67"/>
      <c r="W28" s="67"/>
      <c r="X28" s="67"/>
      <c r="Y28" s="67"/>
      <c r="Z28" s="67"/>
      <c r="AA28" s="67"/>
      <c r="AB28" s="79"/>
      <c r="AC28" s="152" t="s">
        <v>12</v>
      </c>
      <c r="AD28" s="156"/>
      <c r="AE28" s="156"/>
      <c r="AF28" s="156"/>
      <c r="AG28" s="156"/>
      <c r="AH28" s="156"/>
      <c r="AI28" s="156"/>
      <c r="AJ28" s="174"/>
      <c r="AK28" s="178">
        <f>IF(AC28="円",0,AC28)</f>
        <v>0</v>
      </c>
    </row>
    <row r="29" spans="1:40" ht="21" customHeight="1">
      <c r="A29" s="8"/>
      <c r="B29" s="18"/>
      <c r="C29" s="18"/>
      <c r="D29" s="26"/>
      <c r="E29" s="36"/>
      <c r="F29" s="53" t="s">
        <v>107</v>
      </c>
      <c r="G29" s="68"/>
      <c r="H29" s="68"/>
      <c r="I29" s="68"/>
      <c r="J29" s="80"/>
      <c r="K29" s="34" t="s">
        <v>31</v>
      </c>
      <c r="L29" s="77"/>
      <c r="M29" s="93"/>
      <c r="N29" s="98"/>
      <c r="O29" s="106"/>
      <c r="P29" s="114">
        <v>600</v>
      </c>
      <c r="Q29" s="118"/>
      <c r="R29" s="114">
        <f t="shared" si="0"/>
        <v>0</v>
      </c>
      <c r="S29" s="123"/>
      <c r="T29" s="118"/>
      <c r="U29" s="52" t="s">
        <v>49</v>
      </c>
      <c r="V29" s="67"/>
      <c r="W29" s="67"/>
      <c r="X29" s="67"/>
      <c r="Y29" s="67"/>
      <c r="Z29" s="67"/>
      <c r="AA29" s="67"/>
      <c r="AB29" s="79"/>
      <c r="AC29" s="152" t="s">
        <v>12</v>
      </c>
      <c r="AD29" s="156"/>
      <c r="AE29" s="156"/>
      <c r="AF29" s="156"/>
      <c r="AG29" s="156"/>
      <c r="AH29" s="156"/>
      <c r="AI29" s="156"/>
      <c r="AJ29" s="174"/>
      <c r="AK29" s="178">
        <f>IF(AC29="円",0,AC29)</f>
        <v>0</v>
      </c>
    </row>
    <row r="30" spans="1:40" ht="21" customHeight="1">
      <c r="A30" s="9"/>
      <c r="B30" s="19"/>
      <c r="C30" s="19"/>
      <c r="D30" s="27"/>
      <c r="E30" s="38"/>
      <c r="F30" s="55"/>
      <c r="G30" s="70"/>
      <c r="H30" s="70"/>
      <c r="I30" s="70"/>
      <c r="J30" s="82"/>
      <c r="K30" s="84" t="s">
        <v>123</v>
      </c>
      <c r="L30" s="85"/>
      <c r="M30" s="94"/>
      <c r="N30" s="94"/>
      <c r="O30" s="94"/>
      <c r="P30" s="116"/>
      <c r="Q30" s="116"/>
      <c r="R30" s="114">
        <f t="shared" si="0"/>
        <v>0</v>
      </c>
      <c r="S30" s="123"/>
      <c r="T30" s="118"/>
      <c r="U30" s="95" t="s">
        <v>76</v>
      </c>
      <c r="V30" s="101"/>
      <c r="W30" s="101"/>
      <c r="X30" s="101"/>
      <c r="Y30" s="101"/>
      <c r="Z30" s="101"/>
      <c r="AA30" s="101"/>
      <c r="AB30" s="104"/>
      <c r="AC30" s="151" t="str">
        <f>IF(AK19+AK27+AK28+AK29=0,"円",AK19+AK27+AK28+AK29)</f>
        <v>円</v>
      </c>
      <c r="AD30" s="155"/>
      <c r="AE30" s="155"/>
      <c r="AF30" s="155"/>
      <c r="AG30" s="155"/>
      <c r="AH30" s="155"/>
      <c r="AI30" s="155"/>
      <c r="AJ30" s="173"/>
      <c r="AK30" s="178">
        <f>AK19+AK27+AK28+AK29</f>
        <v>0</v>
      </c>
    </row>
    <row r="31" spans="1:40" ht="18.75" customHeight="1">
      <c r="A31" s="7">
        <v>5</v>
      </c>
      <c r="B31" s="17" t="s">
        <v>58</v>
      </c>
      <c r="C31" s="17"/>
      <c r="D31" s="25"/>
      <c r="E31" s="35" t="s">
        <v>59</v>
      </c>
      <c r="F31" s="56"/>
      <c r="G31" s="71"/>
      <c r="H31" s="71"/>
      <c r="I31" s="71"/>
      <c r="J31" s="71"/>
      <c r="K31" s="71"/>
      <c r="L31" s="86"/>
      <c r="M31" s="35" t="s">
        <v>16</v>
      </c>
      <c r="N31" s="99"/>
      <c r="O31" s="107"/>
      <c r="P31" s="107"/>
      <c r="Q31" s="107"/>
      <c r="R31" s="107"/>
      <c r="S31" s="107"/>
      <c r="T31" s="126"/>
      <c r="U31" s="130" t="s">
        <v>60</v>
      </c>
      <c r="V31" s="139"/>
      <c r="W31" s="139"/>
      <c r="X31" s="139"/>
      <c r="Y31" s="139"/>
      <c r="Z31" s="139"/>
      <c r="AA31" s="139"/>
      <c r="AB31" s="149"/>
      <c r="AC31" s="153" t="s">
        <v>12</v>
      </c>
      <c r="AD31" s="157"/>
      <c r="AE31" s="157"/>
      <c r="AF31" s="157"/>
      <c r="AG31" s="157"/>
      <c r="AH31" s="157"/>
      <c r="AI31" s="157"/>
      <c r="AJ31" s="175"/>
      <c r="AN31" s="185"/>
    </row>
    <row r="32" spans="1:40" ht="18.75" customHeight="1">
      <c r="A32" s="6"/>
      <c r="B32" s="19"/>
      <c r="C32" s="19"/>
      <c r="D32" s="27"/>
      <c r="E32" s="39"/>
      <c r="F32" s="57"/>
      <c r="G32" s="72"/>
      <c r="H32" s="72"/>
      <c r="I32" s="72"/>
      <c r="J32" s="72"/>
      <c r="K32" s="72"/>
      <c r="L32" s="87"/>
      <c r="M32" s="37"/>
      <c r="N32" s="100"/>
      <c r="O32" s="108"/>
      <c r="P32" s="108"/>
      <c r="Q32" s="108"/>
      <c r="R32" s="108"/>
      <c r="S32" s="108"/>
      <c r="T32" s="127"/>
      <c r="U32" s="131"/>
      <c r="V32" s="140"/>
      <c r="W32" s="140"/>
      <c r="X32" s="140"/>
      <c r="Y32" s="140"/>
      <c r="Z32" s="140"/>
      <c r="AA32" s="140"/>
      <c r="AB32" s="150"/>
      <c r="AC32" s="154"/>
      <c r="AD32" s="158"/>
      <c r="AE32" s="158"/>
      <c r="AF32" s="158"/>
      <c r="AG32" s="158"/>
      <c r="AH32" s="158"/>
      <c r="AI32" s="158"/>
      <c r="AJ32" s="176"/>
    </row>
    <row r="33" spans="1:42" ht="18.75" customHeight="1">
      <c r="A33" s="7">
        <v>6</v>
      </c>
      <c r="B33" s="17" t="s">
        <v>108</v>
      </c>
      <c r="C33" s="17"/>
      <c r="D33" s="25"/>
      <c r="E33" s="40"/>
      <c r="F33" s="58" t="s">
        <v>62</v>
      </c>
      <c r="G33" s="73"/>
      <c r="H33" s="73"/>
      <c r="I33" s="73"/>
      <c r="J33" s="73"/>
      <c r="K33" s="73"/>
      <c r="L33" s="88"/>
      <c r="M33" s="95"/>
      <c r="N33" s="101"/>
      <c r="O33" s="101"/>
      <c r="P33" s="101"/>
      <c r="Q33" s="101"/>
      <c r="R33" s="120" t="s">
        <v>9</v>
      </c>
      <c r="S33" s="124"/>
      <c r="T33" s="124"/>
      <c r="U33" s="124"/>
      <c r="V33" s="124"/>
      <c r="W33" s="101" t="s">
        <v>12</v>
      </c>
      <c r="X33" s="50" t="s">
        <v>109</v>
      </c>
      <c r="Y33" s="50"/>
      <c r="Z33" s="137" t="s">
        <v>110</v>
      </c>
      <c r="AA33" s="101"/>
      <c r="AB33" s="124"/>
      <c r="AC33" s="124"/>
      <c r="AD33" s="124"/>
      <c r="AE33" s="124"/>
      <c r="AF33" s="124"/>
      <c r="AG33" s="101" t="s">
        <v>12</v>
      </c>
      <c r="AH33" s="101"/>
      <c r="AI33" s="101"/>
      <c r="AJ33" s="104"/>
    </row>
    <row r="34" spans="1:42" ht="18.75" customHeight="1">
      <c r="A34" s="6"/>
      <c r="B34" s="19"/>
      <c r="C34" s="19"/>
      <c r="D34" s="27"/>
      <c r="E34" s="41"/>
      <c r="F34" s="59"/>
      <c r="G34" s="74"/>
      <c r="H34" s="74"/>
      <c r="I34" s="74"/>
      <c r="J34" s="74"/>
      <c r="K34" s="74"/>
      <c r="L34" s="89"/>
      <c r="M34" s="95"/>
      <c r="N34" s="101"/>
      <c r="O34" s="101"/>
      <c r="P34" s="101"/>
      <c r="Q34" s="101"/>
      <c r="R34" s="120" t="s">
        <v>111</v>
      </c>
      <c r="S34" s="124"/>
      <c r="T34" s="124"/>
      <c r="U34" s="124"/>
      <c r="V34" s="124"/>
      <c r="W34" s="101" t="s">
        <v>12</v>
      </c>
      <c r="X34" s="50" t="s">
        <v>109</v>
      </c>
      <c r="Y34" s="50"/>
      <c r="Z34" s="137" t="s">
        <v>110</v>
      </c>
      <c r="AA34" s="101"/>
      <c r="AB34" s="124"/>
      <c r="AC34" s="124"/>
      <c r="AD34" s="124"/>
      <c r="AE34" s="124"/>
      <c r="AF34" s="124"/>
      <c r="AG34" s="101" t="s">
        <v>12</v>
      </c>
      <c r="AH34" s="101"/>
      <c r="AI34" s="101"/>
      <c r="AJ34" s="104"/>
      <c r="AM34" s="181"/>
      <c r="AN34" s="181" t="s">
        <v>25</v>
      </c>
      <c r="AO34" s="181" t="s">
        <v>63</v>
      </c>
      <c r="AP34" s="181" t="s">
        <v>52</v>
      </c>
    </row>
    <row r="35" spans="1:42" ht="18.75" customHeight="1">
      <c r="A35" s="7">
        <v>7</v>
      </c>
      <c r="B35" s="17" t="s">
        <v>112</v>
      </c>
      <c r="C35" s="17"/>
      <c r="D35" s="25"/>
      <c r="E35" s="42" t="s">
        <v>34</v>
      </c>
      <c r="F35" s="60" t="str">
        <f>IF(AN35=0,"　　時　　　　分",TEXT(AN35,"h　　時　ｍ　　分"))</f>
        <v>　　時　　　　分</v>
      </c>
      <c r="G35" s="75"/>
      <c r="H35" s="75"/>
      <c r="I35" s="75"/>
      <c r="J35" s="75"/>
      <c r="K35" s="75"/>
      <c r="L35" s="90"/>
      <c r="M35" s="42" t="s">
        <v>91</v>
      </c>
      <c r="N35" s="102" t="str">
        <f>IF(AO35=0,"　　時　　　　分",TEXT(AO35,"h　　時　ｍ　　分"))</f>
        <v>　　時　　　　分</v>
      </c>
      <c r="O35" s="109"/>
      <c r="P35" s="109"/>
      <c r="Q35" s="109"/>
      <c r="R35" s="109"/>
      <c r="S35" s="109"/>
      <c r="T35" s="109"/>
      <c r="U35" s="132"/>
      <c r="V35" s="42" t="s">
        <v>113</v>
      </c>
      <c r="W35" s="60" t="str">
        <f>IF(AP35=0,"　　時　　　　分",TEXT(AP35,"h　　時　ｍ　　分"))</f>
        <v>　　時　　　　分</v>
      </c>
      <c r="X35" s="75"/>
      <c r="Y35" s="75"/>
      <c r="Z35" s="75"/>
      <c r="AA35" s="75"/>
      <c r="AB35" s="75"/>
      <c r="AC35" s="90"/>
      <c r="AD35" s="90"/>
      <c r="AE35" s="160"/>
      <c r="AF35" s="160"/>
      <c r="AG35" s="160"/>
      <c r="AH35" s="160"/>
      <c r="AI35" s="160"/>
      <c r="AJ35" s="160"/>
      <c r="AM35" s="181" t="s">
        <v>61</v>
      </c>
      <c r="AN35" s="186"/>
      <c r="AO35" s="186"/>
      <c r="AP35" s="186"/>
    </row>
    <row r="36" spans="1:42" ht="18.75" customHeight="1">
      <c r="A36" s="6"/>
      <c r="B36" s="19"/>
      <c r="C36" s="19"/>
      <c r="D36" s="27"/>
      <c r="E36" s="43"/>
      <c r="F36" s="61" t="str">
        <f>AN36&amp;"　　人"</f>
        <v>　　人</v>
      </c>
      <c r="G36" s="76"/>
      <c r="H36" s="76"/>
      <c r="I36" s="76"/>
      <c r="J36" s="76"/>
      <c r="K36" s="76"/>
      <c r="L36" s="91"/>
      <c r="M36" s="43"/>
      <c r="N36" s="103" t="str">
        <f>AO36&amp;"　　人"</f>
        <v>　　人</v>
      </c>
      <c r="O36" s="110"/>
      <c r="P36" s="110"/>
      <c r="Q36" s="110"/>
      <c r="R36" s="110"/>
      <c r="S36" s="110"/>
      <c r="T36" s="110"/>
      <c r="U36" s="133"/>
      <c r="V36" s="43"/>
      <c r="W36" s="103" t="str">
        <f>AP36&amp;"　　人"</f>
        <v>　　人</v>
      </c>
      <c r="X36" s="110"/>
      <c r="Y36" s="110"/>
      <c r="Z36" s="110"/>
      <c r="AA36" s="110"/>
      <c r="AB36" s="110"/>
      <c r="AC36" s="133"/>
      <c r="AD36" s="133"/>
      <c r="AE36" s="160"/>
      <c r="AF36" s="160"/>
      <c r="AG36" s="160"/>
      <c r="AH36" s="160"/>
      <c r="AI36" s="160"/>
      <c r="AJ36" s="160"/>
      <c r="AM36" s="181" t="s">
        <v>33</v>
      </c>
      <c r="AN36" s="187"/>
      <c r="AO36" s="187"/>
      <c r="AP36" s="187"/>
    </row>
    <row r="37" spans="1:42" ht="37.5" customHeight="1">
      <c r="A37" s="7">
        <v>8</v>
      </c>
      <c r="B37" s="20" t="s">
        <v>114</v>
      </c>
      <c r="C37" s="20"/>
      <c r="D37" s="28"/>
      <c r="E37" s="44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177"/>
    </row>
    <row r="38" spans="1:42" ht="35.25" customHeight="1">
      <c r="A38" s="10">
        <v>9</v>
      </c>
      <c r="B38" s="20" t="s">
        <v>64</v>
      </c>
      <c r="C38" s="20"/>
      <c r="D38" s="28"/>
      <c r="E38" s="45" t="s">
        <v>65</v>
      </c>
      <c r="F38" s="63"/>
      <c r="G38" s="63"/>
      <c r="H38" s="63"/>
      <c r="I38" s="63"/>
      <c r="J38" s="63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177"/>
    </row>
    <row r="39" spans="1:42" ht="18.75" customHeight="1">
      <c r="B39" s="21" t="s">
        <v>124</v>
      </c>
      <c r="C39" s="21"/>
      <c r="D39" s="21"/>
      <c r="E39" s="21"/>
      <c r="F39" s="21"/>
      <c r="G39" s="21"/>
      <c r="H39" s="21"/>
      <c r="I39" s="21"/>
      <c r="J39" s="21"/>
    </row>
    <row r="40" spans="1:42" ht="18.75" customHeight="1">
      <c r="R40" s="121" t="s">
        <v>66</v>
      </c>
      <c r="S40" s="121"/>
      <c r="T40" s="121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</row>
    <row r="41" spans="1:42" ht="18.75" customHeight="1">
      <c r="O41" s="111" t="s">
        <v>6</v>
      </c>
      <c r="P41" s="112"/>
      <c r="Q41" s="112"/>
      <c r="R41" s="122" t="s">
        <v>56</v>
      </c>
      <c r="S41" s="122"/>
      <c r="T41" s="122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</row>
    <row r="42" spans="1:42" ht="18.75" customHeight="1">
      <c r="O42" s="112"/>
      <c r="P42" s="112"/>
      <c r="Q42" s="112"/>
      <c r="R42" s="122" t="s">
        <v>13</v>
      </c>
      <c r="S42" s="122"/>
      <c r="T42" s="122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</row>
    <row r="43" spans="1:42" ht="18.75" customHeight="1">
      <c r="R43" s="122" t="s">
        <v>67</v>
      </c>
      <c r="S43" s="122"/>
      <c r="T43" s="122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</row>
    <row r="44" spans="1:42" ht="18.75" customHeight="1">
      <c r="B44" s="22" t="s">
        <v>68</v>
      </c>
      <c r="C44" s="22"/>
      <c r="D44" s="22"/>
      <c r="E44" s="22"/>
      <c r="F44" s="22"/>
      <c r="G44" s="22"/>
      <c r="H44" s="22"/>
      <c r="I44" s="22"/>
      <c r="J44" s="22"/>
    </row>
    <row r="45" spans="1:42" ht="18.75" customHeight="1">
      <c r="A45" s="11"/>
      <c r="B45" s="12"/>
      <c r="C45" s="12"/>
      <c r="D45" s="12"/>
      <c r="E45" s="12"/>
      <c r="F45" s="12"/>
      <c r="G45" s="12"/>
      <c r="H45" s="13"/>
      <c r="I45" s="13"/>
      <c r="J45" s="13"/>
      <c r="K45" s="13"/>
      <c r="L45" s="13"/>
      <c r="M45" s="13"/>
      <c r="N45" s="13"/>
      <c r="O45" s="13"/>
      <c r="P45" s="117"/>
      <c r="Q45" s="117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17"/>
      <c r="AG45" s="117"/>
      <c r="AH45" s="117"/>
      <c r="AI45" s="117"/>
      <c r="AJ45" s="13"/>
      <c r="AK45" s="13"/>
      <c r="AL45" s="13"/>
      <c r="AM45" s="13"/>
      <c r="AN45" s="13"/>
      <c r="AO45" s="13"/>
    </row>
    <row r="46" spans="1:42" ht="18.75" customHeight="1">
      <c r="A46" s="12"/>
      <c r="B46" s="12"/>
      <c r="C46" s="12"/>
      <c r="D46" s="12"/>
      <c r="E46" s="12"/>
      <c r="F46" s="12"/>
      <c r="G46" s="12"/>
      <c r="H46" s="13"/>
      <c r="I46" s="13"/>
      <c r="J46" s="13"/>
      <c r="K46" s="13"/>
      <c r="L46" s="13"/>
      <c r="M46" s="13"/>
      <c r="N46" s="13"/>
      <c r="O46" s="13"/>
      <c r="P46" s="117"/>
      <c r="Q46" s="117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17"/>
      <c r="AG46" s="117"/>
      <c r="AH46" s="117"/>
      <c r="AI46" s="117"/>
      <c r="AJ46" s="13"/>
      <c r="AK46" s="13"/>
      <c r="AL46" s="13"/>
      <c r="AM46" s="13"/>
      <c r="AN46" s="13"/>
      <c r="AO46" s="13"/>
    </row>
    <row r="47" spans="1:42" ht="18.75" customHeight="1">
      <c r="A47" s="12"/>
      <c r="B47" s="12"/>
      <c r="C47" s="12"/>
      <c r="D47" s="12"/>
      <c r="E47" s="12"/>
      <c r="F47" s="12"/>
      <c r="G47" s="12"/>
      <c r="H47" s="13"/>
      <c r="I47" s="13"/>
      <c r="J47" s="13"/>
      <c r="K47" s="13"/>
      <c r="L47" s="13"/>
      <c r="M47" s="13"/>
      <c r="N47" s="13"/>
      <c r="O47" s="13"/>
      <c r="P47" s="117"/>
      <c r="Q47" s="117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17"/>
      <c r="AG47" s="117"/>
      <c r="AH47" s="117"/>
      <c r="AI47" s="117"/>
      <c r="AJ47" s="13"/>
      <c r="AK47" s="13"/>
      <c r="AL47" s="13"/>
      <c r="AM47" s="13"/>
      <c r="AN47" s="13"/>
      <c r="AO47" s="13"/>
    </row>
    <row r="48" spans="1:42" ht="18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17"/>
      <c r="Q48" s="117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17"/>
      <c r="AG48" s="117"/>
      <c r="AH48" s="117"/>
      <c r="AI48" s="117"/>
      <c r="AJ48" s="13"/>
      <c r="AK48" s="13"/>
      <c r="AL48" s="13"/>
      <c r="AM48" s="182" t="s">
        <v>115</v>
      </c>
      <c r="AN48" s="182" t="s">
        <v>17</v>
      </c>
      <c r="AO48" s="182" t="s">
        <v>69</v>
      </c>
      <c r="AP48" s="182" t="s">
        <v>70</v>
      </c>
    </row>
    <row r="49" spans="1:42" ht="18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17"/>
      <c r="Q49" s="117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17"/>
      <c r="AG49" s="117"/>
      <c r="AH49" s="117"/>
      <c r="AI49" s="117"/>
      <c r="AJ49" s="13"/>
      <c r="AK49" s="13"/>
      <c r="AL49" s="13"/>
      <c r="AM49" s="182" t="s">
        <v>10</v>
      </c>
      <c r="AN49" s="182" t="s">
        <v>116</v>
      </c>
      <c r="AO49" s="182" t="s">
        <v>75</v>
      </c>
      <c r="AP49" s="182" t="s">
        <v>71</v>
      </c>
    </row>
    <row r="50" spans="1:42" ht="18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17"/>
      <c r="Q50" s="1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17"/>
      <c r="AG50" s="117"/>
      <c r="AH50" s="117"/>
      <c r="AI50" s="117"/>
      <c r="AJ50" s="13"/>
      <c r="AK50" s="13"/>
      <c r="AL50" s="13"/>
      <c r="AM50" s="182" t="s">
        <v>18</v>
      </c>
      <c r="AN50" s="182" t="s">
        <v>117</v>
      </c>
      <c r="AO50" s="182" t="s">
        <v>118</v>
      </c>
      <c r="AP50" s="182" t="s">
        <v>38</v>
      </c>
    </row>
    <row r="51" spans="1:42" ht="18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17"/>
      <c r="Q51" s="1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17"/>
      <c r="AG51" s="117"/>
      <c r="AH51" s="117"/>
      <c r="AI51" s="117"/>
      <c r="AJ51" s="13"/>
      <c r="AK51" s="13"/>
      <c r="AL51" s="13"/>
      <c r="AM51" s="183" t="s">
        <v>19</v>
      </c>
      <c r="AN51" s="182" t="s">
        <v>119</v>
      </c>
      <c r="AO51" s="188"/>
    </row>
    <row r="52" spans="1:42" ht="18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17"/>
      <c r="Q52" s="117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17"/>
      <c r="AG52" s="117"/>
      <c r="AH52" s="117"/>
      <c r="AI52" s="117"/>
      <c r="AJ52" s="13"/>
      <c r="AK52" s="13"/>
      <c r="AL52" s="13"/>
      <c r="AM52" s="13"/>
      <c r="AN52" s="182" t="s">
        <v>120</v>
      </c>
      <c r="AO52" s="13"/>
    </row>
    <row r="53" spans="1:42" ht="18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17"/>
      <c r="Q53" s="117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17"/>
      <c r="AG53" s="117"/>
      <c r="AH53" s="117"/>
      <c r="AI53" s="117"/>
      <c r="AJ53" s="13"/>
      <c r="AK53" s="13"/>
      <c r="AL53" s="13"/>
      <c r="AM53" s="13"/>
      <c r="AN53" s="182" t="s">
        <v>121</v>
      </c>
      <c r="AO53" s="13"/>
    </row>
    <row r="54" spans="1:42" ht="18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17"/>
      <c r="Q54" s="117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17"/>
      <c r="AG54" s="117"/>
      <c r="AH54" s="117"/>
      <c r="AI54" s="117"/>
      <c r="AJ54" s="13"/>
      <c r="AK54" s="13"/>
      <c r="AL54" s="13"/>
      <c r="AM54" s="13"/>
      <c r="AN54" s="182" t="s">
        <v>122</v>
      </c>
      <c r="AO54" s="13"/>
    </row>
    <row r="55" spans="1:42" ht="18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17"/>
      <c r="Q55" s="117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17"/>
      <c r="AG55" s="117"/>
      <c r="AH55" s="117"/>
      <c r="AI55" s="117"/>
      <c r="AJ55" s="13"/>
      <c r="AK55" s="13"/>
      <c r="AL55" s="13"/>
      <c r="AM55" s="13"/>
      <c r="AN55" s="13"/>
      <c r="AO55" s="13"/>
    </row>
    <row r="56" spans="1:42" ht="18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17"/>
      <c r="Q56" s="117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17"/>
      <c r="AG56" s="117"/>
      <c r="AH56" s="117"/>
      <c r="AI56" s="117"/>
      <c r="AJ56" s="13"/>
      <c r="AK56" s="13"/>
      <c r="AL56" s="13"/>
      <c r="AM56" s="13"/>
      <c r="AN56" s="13"/>
      <c r="AO56" s="13"/>
    </row>
  </sheetData>
  <mergeCells count="229">
    <mergeCell ref="F6:T6"/>
    <mergeCell ref="V6:AG6"/>
    <mergeCell ref="F7:T7"/>
    <mergeCell ref="V7:AG7"/>
    <mergeCell ref="G8:I8"/>
    <mergeCell ref="K8:R8"/>
    <mergeCell ref="T8:W8"/>
    <mergeCell ref="Z8:AE8"/>
    <mergeCell ref="G9:I9"/>
    <mergeCell ref="K9:M9"/>
    <mergeCell ref="P9:R9"/>
    <mergeCell ref="T9:V9"/>
    <mergeCell ref="X9:Z9"/>
    <mergeCell ref="AB9:AE9"/>
    <mergeCell ref="AG9:AI9"/>
    <mergeCell ref="E10:J10"/>
    <mergeCell ref="K10:L10"/>
    <mergeCell ref="M10:O10"/>
    <mergeCell ref="P10:Q10"/>
    <mergeCell ref="R10:T10"/>
    <mergeCell ref="U10:Z10"/>
    <mergeCell ref="AA10:AB10"/>
    <mergeCell ref="AC10:AE10"/>
    <mergeCell ref="AF10:AG10"/>
    <mergeCell ref="AH10:AJ10"/>
    <mergeCell ref="F11:J11"/>
    <mergeCell ref="K11:L11"/>
    <mergeCell ref="P11:Q11"/>
    <mergeCell ref="R11:T11"/>
    <mergeCell ref="V11:Z11"/>
    <mergeCell ref="AA11:AB11"/>
    <mergeCell ref="AF11:AG11"/>
    <mergeCell ref="AH11:AJ11"/>
    <mergeCell ref="F12:J12"/>
    <mergeCell ref="K12:L12"/>
    <mergeCell ref="P12:Q12"/>
    <mergeCell ref="R12:T12"/>
    <mergeCell ref="V12:Z12"/>
    <mergeCell ref="AA12:AB12"/>
    <mergeCell ref="AF12:AG12"/>
    <mergeCell ref="AH12:AJ12"/>
    <mergeCell ref="F13:J13"/>
    <mergeCell ref="K13:L13"/>
    <mergeCell ref="P13:Q13"/>
    <mergeCell ref="R13:T13"/>
    <mergeCell ref="V13:Z13"/>
    <mergeCell ref="AA13:AB13"/>
    <mergeCell ref="AF13:AG13"/>
    <mergeCell ref="AH13:AJ13"/>
    <mergeCell ref="F14:J14"/>
    <mergeCell ref="K14:L14"/>
    <mergeCell ref="P14:Q14"/>
    <mergeCell ref="R14:T14"/>
    <mergeCell ref="V14:Z14"/>
    <mergeCell ref="AA14:AB14"/>
    <mergeCell ref="AF14:AG14"/>
    <mergeCell ref="AH14:AJ14"/>
    <mergeCell ref="F15:J15"/>
    <mergeCell ref="K15:L15"/>
    <mergeCell ref="P15:Q15"/>
    <mergeCell ref="R15:T15"/>
    <mergeCell ref="V15:Z15"/>
    <mergeCell ref="AA15:AB15"/>
    <mergeCell ref="AF15:AG15"/>
    <mergeCell ref="AH15:AJ15"/>
    <mergeCell ref="F16:J16"/>
    <mergeCell ref="K16:L16"/>
    <mergeCell ref="P16:Q16"/>
    <mergeCell ref="R16:T16"/>
    <mergeCell ref="V16:Z16"/>
    <mergeCell ref="AA16:AB16"/>
    <mergeCell ref="AF16:AG16"/>
    <mergeCell ref="AH16:AJ16"/>
    <mergeCell ref="F17:J17"/>
    <mergeCell ref="K17:L17"/>
    <mergeCell ref="P17:Q17"/>
    <mergeCell ref="R17:T17"/>
    <mergeCell ref="V17:Z17"/>
    <mergeCell ref="AA17:AB17"/>
    <mergeCell ref="AF17:AG17"/>
    <mergeCell ref="AH17:AJ17"/>
    <mergeCell ref="F18:J18"/>
    <mergeCell ref="K18:L18"/>
    <mergeCell ref="P18:Q18"/>
    <mergeCell ref="R18:T18"/>
    <mergeCell ref="U18:Z18"/>
    <mergeCell ref="AA18:AB18"/>
    <mergeCell ref="AF18:AG18"/>
    <mergeCell ref="AH18:AJ18"/>
    <mergeCell ref="F19:J19"/>
    <mergeCell ref="K19:L19"/>
    <mergeCell ref="P19:Q19"/>
    <mergeCell ref="R19:T19"/>
    <mergeCell ref="U19:AB19"/>
    <mergeCell ref="AC19:AJ19"/>
    <mergeCell ref="F20:J20"/>
    <mergeCell ref="K20:L20"/>
    <mergeCell ref="P20:Q20"/>
    <mergeCell ref="R20:T20"/>
    <mergeCell ref="V20:Z20"/>
    <mergeCell ref="AA20:AG20"/>
    <mergeCell ref="AH20:AJ20"/>
    <mergeCell ref="F21:J21"/>
    <mergeCell ref="K21:L21"/>
    <mergeCell ref="P21:Q21"/>
    <mergeCell ref="R21:T21"/>
    <mergeCell ref="V21:Z21"/>
    <mergeCell ref="AA21:AG21"/>
    <mergeCell ref="AH21:AJ21"/>
    <mergeCell ref="F22:J22"/>
    <mergeCell ref="K22:L22"/>
    <mergeCell ref="P22:Q22"/>
    <mergeCell ref="R22:T22"/>
    <mergeCell ref="V22:Z22"/>
    <mergeCell ref="AA22:AB22"/>
    <mergeCell ref="AC22:AE22"/>
    <mergeCell ref="AF22:AG22"/>
    <mergeCell ref="AH22:AJ22"/>
    <mergeCell ref="F23:J23"/>
    <mergeCell ref="K23:L23"/>
    <mergeCell ref="P23:Q23"/>
    <mergeCell ref="R23:T23"/>
    <mergeCell ref="V23:Z23"/>
    <mergeCell ref="AA23:AB23"/>
    <mergeCell ref="AC23:AE23"/>
    <mergeCell ref="AF23:AG23"/>
    <mergeCell ref="AH23:AJ23"/>
    <mergeCell ref="F24:J24"/>
    <mergeCell ref="K24:L24"/>
    <mergeCell ref="P24:Q24"/>
    <mergeCell ref="R24:T24"/>
    <mergeCell ref="V24:Z24"/>
    <mergeCell ref="AA24:AB24"/>
    <mergeCell ref="AC24:AE24"/>
    <mergeCell ref="AF24:AG24"/>
    <mergeCell ref="AH24:AJ24"/>
    <mergeCell ref="F25:J25"/>
    <mergeCell ref="K25:L25"/>
    <mergeCell ref="P25:Q25"/>
    <mergeCell ref="R25:T25"/>
    <mergeCell ref="V25:Z25"/>
    <mergeCell ref="AA25:AB25"/>
    <mergeCell ref="AC25:AE25"/>
    <mergeCell ref="AF25:AG25"/>
    <mergeCell ref="AH25:AJ25"/>
    <mergeCell ref="F26:J26"/>
    <mergeCell ref="K26:L26"/>
    <mergeCell ref="P26:Q26"/>
    <mergeCell ref="R26:T26"/>
    <mergeCell ref="V26:Z26"/>
    <mergeCell ref="AA26:AB26"/>
    <mergeCell ref="AF26:AG26"/>
    <mergeCell ref="AH26:AJ26"/>
    <mergeCell ref="F27:J27"/>
    <mergeCell ref="K27:L27"/>
    <mergeCell ref="P27:Q27"/>
    <mergeCell ref="R27:T27"/>
    <mergeCell ref="U27:AB27"/>
    <mergeCell ref="AC27:AJ27"/>
    <mergeCell ref="F28:J28"/>
    <mergeCell ref="K28:L28"/>
    <mergeCell ref="P28:Q28"/>
    <mergeCell ref="R28:T28"/>
    <mergeCell ref="U28:AB28"/>
    <mergeCell ref="AC28:AJ28"/>
    <mergeCell ref="F29:J29"/>
    <mergeCell ref="K29:L29"/>
    <mergeCell ref="P29:Q29"/>
    <mergeCell ref="R29:T29"/>
    <mergeCell ref="U29:AB29"/>
    <mergeCell ref="AC29:AJ29"/>
    <mergeCell ref="F30:J30"/>
    <mergeCell ref="K30:L30"/>
    <mergeCell ref="M30:O30"/>
    <mergeCell ref="P30:Q30"/>
    <mergeCell ref="R30:T30"/>
    <mergeCell ref="U30:AB30"/>
    <mergeCell ref="AC30:AJ30"/>
    <mergeCell ref="X33:Y33"/>
    <mergeCell ref="AB33:AF33"/>
    <mergeCell ref="X34:Y34"/>
    <mergeCell ref="AB34:AF34"/>
    <mergeCell ref="F35:L35"/>
    <mergeCell ref="N35:U35"/>
    <mergeCell ref="W35:AC35"/>
    <mergeCell ref="F36:L36"/>
    <mergeCell ref="N36:U36"/>
    <mergeCell ref="W36:AC36"/>
    <mergeCell ref="B37:D37"/>
    <mergeCell ref="B38:D38"/>
    <mergeCell ref="E38:J38"/>
    <mergeCell ref="B39:J39"/>
    <mergeCell ref="U40:AI40"/>
    <mergeCell ref="U41:AI41"/>
    <mergeCell ref="U42:AI42"/>
    <mergeCell ref="U43:AI43"/>
    <mergeCell ref="AF2:AJ3"/>
    <mergeCell ref="A4:A5"/>
    <mergeCell ref="B4:D5"/>
    <mergeCell ref="E4:AJ5"/>
    <mergeCell ref="A6:A7"/>
    <mergeCell ref="B6:D7"/>
    <mergeCell ref="A8:A9"/>
    <mergeCell ref="B8:D9"/>
    <mergeCell ref="A31:A32"/>
    <mergeCell ref="B31:D32"/>
    <mergeCell ref="E31:E32"/>
    <mergeCell ref="F31:L32"/>
    <mergeCell ref="M31:M32"/>
    <mergeCell ref="O31:T32"/>
    <mergeCell ref="U31:AB32"/>
    <mergeCell ref="AC31:AJ32"/>
    <mergeCell ref="A33:A34"/>
    <mergeCell ref="B33:D34"/>
    <mergeCell ref="E33:E34"/>
    <mergeCell ref="F33:L34"/>
    <mergeCell ref="A35:A36"/>
    <mergeCell ref="B35:D36"/>
    <mergeCell ref="E35:E36"/>
    <mergeCell ref="M35:M36"/>
    <mergeCell ref="V35:V36"/>
    <mergeCell ref="AE35:AJ36"/>
    <mergeCell ref="O41:P42"/>
    <mergeCell ref="A10:A30"/>
    <mergeCell ref="B10:D30"/>
    <mergeCell ref="E11:E20"/>
    <mergeCell ref="U11:U17"/>
    <mergeCell ref="U20:U26"/>
    <mergeCell ref="E21:E29"/>
  </mergeCells>
  <phoneticPr fontId="3"/>
  <dataValidations count="3">
    <dataValidation type="list" allowBlank="1" showDropDown="0" showInputMessage="1" showErrorMessage="1" sqref="AA20:AG21">
      <formula1>$AN$49:$AN$54</formula1>
    </dataValidation>
    <dataValidation type="list" allowBlank="1" showDropDown="0" showInputMessage="1" showErrorMessage="1" sqref="O9 AA9 Y8 S8:S9 J8:J9 W9 F8:F9 AF9">
      <formula1>$AO$49:$AO$50</formula1>
    </dataValidation>
    <dataValidation type="list" allowBlank="1" showDropDown="0" showInputMessage="1" showErrorMessage="1" sqref="E33:E34">
      <formula1>$AP$49:$AP$50</formula1>
    </dataValidation>
  </dataValidations>
  <printOptions horizontalCentered="1"/>
  <pageMargins left="0.59055118110236227" right="0.39370078740157483" top="0.39370078740157483" bottom="0.39370078740157483" header="0.51181102362204722" footer="0.51181102362204722"/>
  <pageSetup paperSize="9" scale="86" fitToWidth="1" fitToHeight="0" orientation="portrait" usePrinterDefaults="1" blackAndWhite="1" horizontalDpi="300" verticalDpi="300" r:id="rId1"/>
  <headerFooter alignWithMargins="0"/>
  <drawing r:id="rId2"/>
  <legacyDrawing r:id="rId3"/>
  <oleObjects>
    <mc:AlternateContent>
      <mc:Choice xmlns:x14="http://schemas.microsoft.com/office/spreadsheetml/2009/9/main" Requires="x14">
        <oleObject progId="Word.Picture.8" shapeId="19457" r:id="rId4">
          <objectPr defaultSize="0" r:id="rId5">
            <anchor moveWithCells="1">
              <from xmlns:xdr="http://schemas.openxmlformats.org/drawingml/2006/spreadsheetDrawing">
                <xdr:col>15</xdr:col>
                <xdr:colOff>190500</xdr:colOff>
                <xdr:row>0</xdr:row>
                <xdr:rowOff>85725</xdr:rowOff>
              </from>
              <to xmlns:xdr="http://schemas.openxmlformats.org/drawingml/2006/spreadsheetDrawing">
                <xdr:col>27</xdr:col>
                <xdr:colOff>66675</xdr:colOff>
                <xdr:row>2</xdr:row>
                <xdr:rowOff>76835</xdr:rowOff>
              </to>
            </anchor>
          </objectPr>
        </oleObject>
      </mc:Choice>
      <mc:Fallback>
        <oleObject progId="Word.Picture.8" shapeId="19457" r:id="rId4"/>
      </mc:Fallback>
    </mc:AlternateContent>
  </oleObject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市民会館利用許可申請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2024-05-11T03:16:39Z</dcterms:created>
  <dcterms:modified xsi:type="dcterms:W3CDTF">2024-05-11T04:05:04Z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2024-05-11T04:05:04Z</vt:filetime>
  </property>
</Properties>
</file>